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350" tabRatio="863" firstSheet="7" activeTab="7"/>
  </bookViews>
  <sheets>
    <sheet name="แผนงาน 819 (พื้นที่)" sheetId="3" state="hidden" r:id="rId1"/>
    <sheet name="แผนงาน 819 (ทภ.)" sheetId="4" state="hidden" r:id="rId2"/>
    <sheet name="แผนงาน ทบ.(416)-CHK" sheetId="5" state="hidden" r:id="rId3"/>
    <sheet name="รวม" sheetId="6" state="hidden" r:id="rId4"/>
    <sheet name="แผนงาน 1235 (ทภ.)" sheetId="7" state="hidden" r:id="rId5"/>
    <sheet name="สรุปงบ2558เพิ่มเติม1" sheetId="9" state="hidden" r:id="rId6"/>
    <sheet name="สรุปงบ2558เพิ่มเติม2" sheetId="8" state="hidden" r:id="rId7"/>
    <sheet name="รวม2558เพิ่มเติม" sheetId="10" r:id="rId8"/>
  </sheets>
  <externalReferences>
    <externalReference r:id="rId9"/>
    <externalReference r:id="rId10"/>
    <externalReference r:id="rId11"/>
    <externalReference r:id="rId12"/>
  </externalReferences>
  <definedNames>
    <definedName name="\a" localSheetId="4">#REF!</definedName>
    <definedName name="\a" localSheetId="1">#REF!</definedName>
    <definedName name="\a" localSheetId="0">#REF!</definedName>
    <definedName name="\a">#REF!</definedName>
    <definedName name="\e" localSheetId="4">#REF!</definedName>
    <definedName name="\e" localSheetId="1">#REF!</definedName>
    <definedName name="\e" localSheetId="0">#REF!</definedName>
    <definedName name="\e">#REF!</definedName>
    <definedName name="\p" localSheetId="4">#REF!</definedName>
    <definedName name="\p" localSheetId="1">#REF!</definedName>
    <definedName name="\p" localSheetId="0">#REF!</definedName>
    <definedName name="\p">#REF!</definedName>
    <definedName name="\q" localSheetId="4">#REF!</definedName>
    <definedName name="\q" localSheetId="1">#REF!</definedName>
    <definedName name="\q" localSheetId="0">#REF!</definedName>
    <definedName name="\q">#REF!</definedName>
    <definedName name="\r" localSheetId="4">#REF!</definedName>
    <definedName name="\r" localSheetId="1">#REF!</definedName>
    <definedName name="\r" localSheetId="0">#REF!</definedName>
    <definedName name="\r">#REF!</definedName>
    <definedName name="\s" localSheetId="4">#REF!</definedName>
    <definedName name="\s" localSheetId="1">#REF!</definedName>
    <definedName name="\s" localSheetId="0">#REF!</definedName>
    <definedName name="\s">#REF!</definedName>
    <definedName name="\w" localSheetId="4">#REF!</definedName>
    <definedName name="\w" localSheetId="1">#REF!</definedName>
    <definedName name="\w" localSheetId="0">#REF!</definedName>
    <definedName name="\w">#REF!</definedName>
    <definedName name="\x" localSheetId="4">#REF!</definedName>
    <definedName name="\x" localSheetId="1">#REF!</definedName>
    <definedName name="\x" localSheetId="0">#REF!</definedName>
    <definedName name="\x">#REF!</definedName>
    <definedName name="\X2" localSheetId="4">#REF!</definedName>
    <definedName name="\X2" localSheetId="1">#REF!</definedName>
    <definedName name="\X2" localSheetId="0">#REF!</definedName>
    <definedName name="\X2">#REF!</definedName>
    <definedName name="\z" localSheetId="4">#REF!</definedName>
    <definedName name="\z" localSheetId="1">#REF!</definedName>
    <definedName name="\z" localSheetId="0">#REF!</definedName>
    <definedName name="\z">#REF!</definedName>
    <definedName name="_" localSheetId="4">'[1]ผ1-ผ2 (2538)'!#REF!</definedName>
    <definedName name="_" localSheetId="1">'[1]ผ1-ผ2 (2538)'!#REF!</definedName>
    <definedName name="_" localSheetId="0">'[1]ผ1-ผ2 (2538)'!#REF!</definedName>
    <definedName name="_">'[1]ผ1-ผ2 (2538)'!#REF!</definedName>
    <definedName name="_Fill" localSheetId="4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0" hidden="1">'แผนงาน 819 (พื้นที่)'!$A$4:$K$102</definedName>
    <definedName name="_xlnm._FilterDatabase" localSheetId="2" hidden="1">'แผนงาน ทบ.(416)-CHK'!$A$4:$L$87</definedName>
    <definedName name="_xlnm._FilterDatabase" localSheetId="7" hidden="1">รวม2558เพิ่มเติม!$A$3:$O$23</definedName>
    <definedName name="_xlnm._FilterDatabase" localSheetId="5" hidden="1">สรุปงบ2558เพิ่มเติม1!$A$3:$M$3</definedName>
    <definedName name="_xlnm._FilterDatabase" localSheetId="6" hidden="1">สรุปงบ2558เพิ่มเติม2!$A$3:$M$3</definedName>
    <definedName name="_hua1" localSheetId="4">#REF!</definedName>
    <definedName name="_hua1" localSheetId="1">#REF!</definedName>
    <definedName name="_hua1" localSheetId="0">#REF!</definedName>
    <definedName name="_hua1">#REF!</definedName>
    <definedName name="_hua2" localSheetId="4">#REF!</definedName>
    <definedName name="_hua2" localSheetId="1">#REF!</definedName>
    <definedName name="_hua2" localSheetId="0">#REF!</definedName>
    <definedName name="_hua2">#REF!</definedName>
    <definedName name="_hua3" localSheetId="4">#REF!</definedName>
    <definedName name="_hua3" localSheetId="1">#REF!</definedName>
    <definedName name="_hua3" localSheetId="0">#REF!</definedName>
    <definedName name="_hua3">#REF!</definedName>
    <definedName name="_hua4" localSheetId="4">#REF!</definedName>
    <definedName name="_hua4" localSheetId="1">#REF!</definedName>
    <definedName name="_hua4" localSheetId="0">#REF!</definedName>
    <definedName name="_hua4">#REF!</definedName>
    <definedName name="_Key1" localSheetId="4" hidden="1">'[2]220'!#REF!</definedName>
    <definedName name="_Key1" localSheetId="1" hidden="1">'[2]220'!#REF!</definedName>
    <definedName name="_Key1" localSheetId="0" hidden="1">'[2]220'!#REF!</definedName>
    <definedName name="_Key1" hidden="1">'[2]220'!#REF!</definedName>
    <definedName name="_Key2" localSheetId="4" hidden="1">#REF!</definedName>
    <definedName name="_Key2" localSheetId="1" hidden="1">#REF!</definedName>
    <definedName name="_Key2" localSheetId="0" hidden="1">#REF!</definedName>
    <definedName name="_Key2" hidden="1">#REF!</definedName>
    <definedName name="_L72317" localSheetId="4">#REF!</definedName>
    <definedName name="_L72317" localSheetId="1">#REF!</definedName>
    <definedName name="_L72317" localSheetId="0">#REF!</definedName>
    <definedName name="_L72317">#REF!</definedName>
    <definedName name="_loa1" localSheetId="4">#REF!</definedName>
    <definedName name="_loa1" localSheetId="1">#REF!</definedName>
    <definedName name="_loa1" localSheetId="0">#REF!</definedName>
    <definedName name="_loa1">#REF!</definedName>
    <definedName name="_loa2" localSheetId="4">#REF!</definedName>
    <definedName name="_loa2" localSheetId="1">#REF!</definedName>
    <definedName name="_loa2" localSheetId="0">#REF!</definedName>
    <definedName name="_loa2">#REF!</definedName>
    <definedName name="_loa3" localSheetId="4">#REF!</definedName>
    <definedName name="_loa3" localSheetId="1">#REF!</definedName>
    <definedName name="_loa3" localSheetId="0">#REF!</definedName>
    <definedName name="_loa3">#REF!</definedName>
    <definedName name="_loa4" localSheetId="4">#REF!</definedName>
    <definedName name="_loa4" localSheetId="1">#REF!</definedName>
    <definedName name="_loa4" localSheetId="0">#REF!</definedName>
    <definedName name="_loa4">#REF!</definedName>
    <definedName name="_Order1" hidden="1">255</definedName>
    <definedName name="_Order2" hidden="1">255</definedName>
    <definedName name="_R" localSheetId="4">#REF!</definedName>
    <definedName name="_R" localSheetId="1">#REF!</definedName>
    <definedName name="_R" localSheetId="0">#REF!</definedName>
    <definedName name="_R">#REF!</definedName>
    <definedName name="_Sort" localSheetId="4" hidden="1">'[2]220'!#REF!</definedName>
    <definedName name="_Sort" localSheetId="1" hidden="1">'[2]220'!#REF!</definedName>
    <definedName name="_Sort" localSheetId="0" hidden="1">'[2]220'!#REF!</definedName>
    <definedName name="_Sort" hidden="1">'[2]220'!#REF!</definedName>
    <definedName name="_T1" localSheetId="4">#REF!</definedName>
    <definedName name="_T1" localSheetId="1">#REF!</definedName>
    <definedName name="_T1" localSheetId="0">#REF!</definedName>
    <definedName name="_T1">#REF!</definedName>
    <definedName name="_T2" localSheetId="4">#REF!</definedName>
    <definedName name="_T2" localSheetId="1">#REF!</definedName>
    <definedName name="_T2" localSheetId="0">#REF!</definedName>
    <definedName name="_T2">#REF!</definedName>
    <definedName name="_t3" localSheetId="4">#REF!</definedName>
    <definedName name="_t3" localSheetId="1">#REF!</definedName>
    <definedName name="_t3" localSheetId="0">#REF!</definedName>
    <definedName name="_t3">#REF!</definedName>
    <definedName name="_T4" localSheetId="4">#REF!</definedName>
    <definedName name="_T4" localSheetId="1">#REF!</definedName>
    <definedName name="_T4" localSheetId="0">#REF!</definedName>
    <definedName name="_T4">#REF!</definedName>
    <definedName name="_T5" localSheetId="4">#REF!</definedName>
    <definedName name="_T5" localSheetId="1">#REF!</definedName>
    <definedName name="_T5" localSheetId="0">#REF!</definedName>
    <definedName name="_T5">#REF!</definedName>
    <definedName name="_T6" localSheetId="4">#REF!</definedName>
    <definedName name="_T6" localSheetId="1">#REF!</definedName>
    <definedName name="_T6" localSheetId="0">#REF!</definedName>
    <definedName name="_T6">#REF!</definedName>
    <definedName name="_T7" localSheetId="4">#REF!</definedName>
    <definedName name="_T7" localSheetId="1">#REF!</definedName>
    <definedName name="_T7" localSheetId="0">#REF!</definedName>
    <definedName name="_T7">#REF!</definedName>
    <definedName name="_T8" localSheetId="4">#REF!</definedName>
    <definedName name="_T8" localSheetId="1">#REF!</definedName>
    <definedName name="_T8" localSheetId="0">#REF!</definedName>
    <definedName name="_T8">#REF!</definedName>
    <definedName name="A65..72" localSheetId="4">#REF!</definedName>
    <definedName name="A65..72" localSheetId="1">#REF!</definedName>
    <definedName name="A65..72" localSheetId="0">#REF!</definedName>
    <definedName name="A65..72">#REF!</definedName>
    <definedName name="b" localSheetId="4">[3]ขนาดกลาง!#REF!</definedName>
    <definedName name="b" localSheetId="1">[3]ขนาดกลาง!#REF!</definedName>
    <definedName name="b" localSheetId="0">[3]ขนาดกลาง!#REF!</definedName>
    <definedName name="b">[3]ขนาดกลาง!#REF!</definedName>
    <definedName name="_xlnm.Criteria" localSheetId="4">#REF!</definedName>
    <definedName name="_xlnm.Criteria" localSheetId="1">#REF!</definedName>
    <definedName name="_xlnm.Criteria" localSheetId="0">#REF!</definedName>
    <definedName name="_xlnm.Criteria">#REF!</definedName>
    <definedName name="Criteria_MI" localSheetId="4">#REF!</definedName>
    <definedName name="Criteria_MI" localSheetId="1">#REF!</definedName>
    <definedName name="Criteria_MI" localSheetId="0">#REF!</definedName>
    <definedName name="Criteria_MI">#REF!</definedName>
    <definedName name="D956a1" localSheetId="4">#REF!</definedName>
    <definedName name="D956a1" localSheetId="1">#REF!</definedName>
    <definedName name="D956a1" localSheetId="0">#REF!</definedName>
    <definedName name="D956a1">#REF!</definedName>
    <definedName name="_xlnm.Database" localSheetId="4">#REF!</definedName>
    <definedName name="_xlnm.Database" localSheetId="1">#REF!</definedName>
    <definedName name="_xlnm.Database" localSheetId="0">#REF!</definedName>
    <definedName name="_xlnm.Database">#REF!</definedName>
    <definedName name="from">"Drop Down 4"</definedName>
    <definedName name="ggg" localSheetId="4">#REF!</definedName>
    <definedName name="ggg" localSheetId="1">#REF!</definedName>
    <definedName name="ggg" localSheetId="0">#REF!</definedName>
    <definedName name="ggg">#REF!</definedName>
    <definedName name="jj" localSheetId="4">#REF!</definedName>
    <definedName name="jj" localSheetId="1">#REF!</definedName>
    <definedName name="jj" localSheetId="0">#REF!</definedName>
    <definedName name="jj">#REF!</definedName>
    <definedName name="new" localSheetId="4">#REF!</definedName>
    <definedName name="new" localSheetId="1">#REF!</definedName>
    <definedName name="new" localSheetId="0">#REF!</definedName>
    <definedName name="new">#REF!</definedName>
    <definedName name="o" localSheetId="4">#REF!</definedName>
    <definedName name="o" localSheetId="1">#REF!</definedName>
    <definedName name="o" localSheetId="0">#REF!</definedName>
    <definedName name="o">#REF!</definedName>
    <definedName name="OPPPP" localSheetId="4">#REF!</definedName>
    <definedName name="OPPPP" localSheetId="1">#REF!</definedName>
    <definedName name="OPPPP" localSheetId="0">#REF!</definedName>
    <definedName name="OPPPP">#REF!</definedName>
    <definedName name="ping1" localSheetId="4">#REF!</definedName>
    <definedName name="ping1" localSheetId="1">#REF!</definedName>
    <definedName name="ping1" localSheetId="0">#REF!</definedName>
    <definedName name="ping1">#REF!</definedName>
    <definedName name="ping2" localSheetId="4">#REF!</definedName>
    <definedName name="ping2" localSheetId="1">#REF!</definedName>
    <definedName name="ping2" localSheetId="0">#REF!</definedName>
    <definedName name="ping2">#REF!</definedName>
    <definedName name="ping3" localSheetId="4">#REF!</definedName>
    <definedName name="ping3" localSheetId="1">#REF!</definedName>
    <definedName name="ping3" localSheetId="0">#REF!</definedName>
    <definedName name="ping3">#REF!</definedName>
    <definedName name="ping4" localSheetId="4">#REF!</definedName>
    <definedName name="ping4" localSheetId="1">#REF!</definedName>
    <definedName name="ping4" localSheetId="0">#REF!</definedName>
    <definedName name="ping4">#REF!</definedName>
    <definedName name="_xlnm.Print_Area" localSheetId="4">#REF!</definedName>
    <definedName name="_xlnm.Print_Area">#REF!</definedName>
    <definedName name="PRINT_AREA_MI" localSheetId="4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4">'แผนงาน 1235 (ทภ.)'!$3:$4</definedName>
    <definedName name="_xlnm.Print_Titles" localSheetId="1">'แผนงาน 819 (ทภ.)'!$3:$4</definedName>
    <definedName name="_xlnm.Print_Titles" localSheetId="0">'แผนงาน 819 (พื้นที่)'!$3:$4</definedName>
    <definedName name="_xlnm.Print_Titles" localSheetId="2">'แผนงาน ทบ.(416)-CHK'!$3:$4</definedName>
    <definedName name="_xlnm.Print_Titles" localSheetId="7">รวม2558เพิ่มเติม!$1:$3</definedName>
    <definedName name="_xlnm.Print_Titles" localSheetId="6">สรุปงบ2558เพิ่มเติม2!$2:$3</definedName>
    <definedName name="_xlnm.Print_Titles">#REF!</definedName>
    <definedName name="_xlnm.Recorder" localSheetId="4">#REF!</definedName>
    <definedName name="_xlnm.Recorder" localSheetId="1">#REF!</definedName>
    <definedName name="_xlnm.Recorder" localSheetId="0">#REF!</definedName>
    <definedName name="_xlnm.Recorder">#REF!</definedName>
    <definedName name="seaw1" localSheetId="4">#REF!</definedName>
    <definedName name="seaw1" localSheetId="1">#REF!</definedName>
    <definedName name="seaw1" localSheetId="0">#REF!</definedName>
    <definedName name="seaw1">#REF!</definedName>
    <definedName name="seaw2" localSheetId="4">#REF!</definedName>
    <definedName name="seaw2" localSheetId="1">#REF!</definedName>
    <definedName name="seaw2" localSheetId="0">#REF!</definedName>
    <definedName name="seaw2">#REF!</definedName>
    <definedName name="seaw3" localSheetId="4">#REF!</definedName>
    <definedName name="seaw3" localSheetId="1">#REF!</definedName>
    <definedName name="seaw3" localSheetId="0">#REF!</definedName>
    <definedName name="seaw3">#REF!</definedName>
    <definedName name="seaw4" localSheetId="4">#REF!</definedName>
    <definedName name="seaw4" localSheetId="1">#REF!</definedName>
    <definedName name="seaw4" localSheetId="0">#REF!</definedName>
    <definedName name="seaw4">#REF!</definedName>
    <definedName name="t" localSheetId="4">#REF!</definedName>
    <definedName name="t" localSheetId="1">#REF!</definedName>
    <definedName name="t" localSheetId="0">#REF!</definedName>
    <definedName name="t">#REF!</definedName>
    <definedName name="tbu" localSheetId="4">#REF!</definedName>
    <definedName name="tbu" localSheetId="1">#REF!</definedName>
    <definedName name="tbu" localSheetId="0">#REF!</definedName>
    <definedName name="tbu">#REF!</definedName>
    <definedName name="tdig" localSheetId="4">#REF!</definedName>
    <definedName name="tdig" localSheetId="1">#REF!</definedName>
    <definedName name="tdig" localSheetId="0">#REF!</definedName>
    <definedName name="tdig">#REF!</definedName>
    <definedName name="tdong" localSheetId="4">#REF!</definedName>
    <definedName name="tdong" localSheetId="1">#REF!</definedName>
    <definedName name="tdong" localSheetId="0">#REF!</definedName>
    <definedName name="tdong">#REF!</definedName>
    <definedName name="thuay" localSheetId="4">#REF!</definedName>
    <definedName name="thuay" localSheetId="1">#REF!</definedName>
    <definedName name="thuay" localSheetId="0">#REF!</definedName>
    <definedName name="thuay">#REF!</definedName>
    <definedName name="tloa" localSheetId="4">#REF!</definedName>
    <definedName name="tloa" localSheetId="1">#REF!</definedName>
    <definedName name="tloa" localSheetId="0">#REF!</definedName>
    <definedName name="tloa">#REF!</definedName>
    <definedName name="tma" localSheetId="4">#REF!</definedName>
    <definedName name="tma" localSheetId="1">#REF!</definedName>
    <definedName name="tma" localSheetId="0">#REF!</definedName>
    <definedName name="tma">#REF!</definedName>
    <definedName name="to">"Drop Down 5"</definedName>
    <definedName name="tping" localSheetId="4">#REF!</definedName>
    <definedName name="tping" localSheetId="1">#REF!</definedName>
    <definedName name="tping" localSheetId="0">#REF!</definedName>
    <definedName name="tping">#REF!</definedName>
    <definedName name="tpipe" localSheetId="4">#REF!</definedName>
    <definedName name="tpipe" localSheetId="1">#REF!</definedName>
    <definedName name="tpipe" localSheetId="0">#REF!</definedName>
    <definedName name="tpipe">#REF!</definedName>
    <definedName name="troad" localSheetId="4">#REF!</definedName>
    <definedName name="troad" localSheetId="1">#REF!</definedName>
    <definedName name="troad" localSheetId="0">#REF!</definedName>
    <definedName name="troad">#REF!</definedName>
    <definedName name="tsaew" localSheetId="4">#REF!</definedName>
    <definedName name="tsaew" localSheetId="1">#REF!</definedName>
    <definedName name="tsaew" localSheetId="0">#REF!</definedName>
    <definedName name="tsaew">#REF!</definedName>
    <definedName name="tsin" localSheetId="4">#REF!</definedName>
    <definedName name="tsin" localSheetId="1">#REF!</definedName>
    <definedName name="tsin" localSheetId="0">#REF!</definedName>
    <definedName name="tsin">#REF!</definedName>
    <definedName name="tsmall" localSheetId="4">#REF!</definedName>
    <definedName name="tsmall" localSheetId="1">#REF!</definedName>
    <definedName name="tsmall" localSheetId="0">#REF!</definedName>
    <definedName name="tsmall">#REF!</definedName>
    <definedName name="ttung" localSheetId="4">#REF!</definedName>
    <definedName name="ttung" localSheetId="1">#REF!</definedName>
    <definedName name="ttung" localSheetId="0">#REF!</definedName>
    <definedName name="ttung">#REF!</definedName>
    <definedName name="tung1" localSheetId="4">#REF!</definedName>
    <definedName name="tung1" localSheetId="1">#REF!</definedName>
    <definedName name="tung1" localSheetId="0">#REF!</definedName>
    <definedName name="tung1">#REF!</definedName>
    <definedName name="tung2" localSheetId="4">#REF!</definedName>
    <definedName name="tung2" localSheetId="1">#REF!</definedName>
    <definedName name="tung2" localSheetId="0">#REF!</definedName>
    <definedName name="tung2">#REF!</definedName>
    <definedName name="tung3" localSheetId="4">#REF!</definedName>
    <definedName name="tung3" localSheetId="1">#REF!</definedName>
    <definedName name="tung3" localSheetId="0">#REF!</definedName>
    <definedName name="tung3">#REF!</definedName>
    <definedName name="tung4" localSheetId="4">#REF!</definedName>
    <definedName name="tung4" localSheetId="1">#REF!</definedName>
    <definedName name="tung4" localSheetId="0">#REF!</definedName>
    <definedName name="tung4">#REF!</definedName>
    <definedName name="twang" localSheetId="4">#REF!</definedName>
    <definedName name="twang" localSheetId="1">#REF!</definedName>
    <definedName name="twang" localSheetId="0">#REF!</definedName>
    <definedName name="twang">#REF!</definedName>
    <definedName name="Z_D75B71D3_AF7E_465D_A108_AA98354475F9_.wvu.Cols" localSheetId="4" hidden="1">#REF!,#REF!</definedName>
    <definedName name="Z_D75B71D3_AF7E_465D_A108_AA98354475F9_.wvu.Cols" localSheetId="1" hidden="1">#REF!,#REF!</definedName>
    <definedName name="Z_D75B71D3_AF7E_465D_A108_AA98354475F9_.wvu.Cols" localSheetId="0" hidden="1">#REF!,#REF!</definedName>
    <definedName name="Z_D75B71D3_AF7E_465D_A108_AA98354475F9_.wvu.Cols" hidden="1">#REF!,#REF!</definedName>
    <definedName name="ก" localSheetId="4">#REF!</definedName>
    <definedName name="ก" localSheetId="1">#REF!</definedName>
    <definedName name="ก" localSheetId="0">#REF!</definedName>
    <definedName name="ก">#REF!</definedName>
    <definedName name="ข" localSheetId="4">#REF!</definedName>
    <definedName name="ข" localSheetId="1">#REF!</definedName>
    <definedName name="ข" localSheetId="0">#REF!</definedName>
    <definedName name="ข">#REF!</definedName>
    <definedName name="ค" localSheetId="4">#REF!</definedName>
    <definedName name="ค" localSheetId="1">#REF!</definedName>
    <definedName name="ค" localSheetId="0">#REF!</definedName>
    <definedName name="ค">#REF!</definedName>
    <definedName name="ค้างปมก.ปรับปรุงระบบ" localSheetId="4">#REF!</definedName>
    <definedName name="ค้างปมก.ปรับปรุงระบบ" localSheetId="1">#REF!</definedName>
    <definedName name="ค้างปมก.ปรับปรุงระบบ" localSheetId="0">#REF!</definedName>
    <definedName name="ค้างปมก.ปรับปรุงระบบ">#REF!</definedName>
    <definedName name="ค้างปมก.ปรับปรุงฯสชป.1" localSheetId="4">#REF!</definedName>
    <definedName name="ค้างปมก.ปรับปรุงฯสชป.1" localSheetId="1">#REF!</definedName>
    <definedName name="ค้างปมก.ปรับปรุงฯสชป.1" localSheetId="0">#REF!</definedName>
    <definedName name="ค้างปมก.ปรับปรุงฯสชป.1">#REF!</definedName>
    <definedName name="ค้างปมก.ปรับปรุงฯสชป.10" localSheetId="4">#REF!</definedName>
    <definedName name="ค้างปมก.ปรับปรุงฯสชป.10" localSheetId="1">#REF!</definedName>
    <definedName name="ค้างปมก.ปรับปรุงฯสชป.10" localSheetId="0">#REF!</definedName>
    <definedName name="ค้างปมก.ปรับปรุงฯสชป.10">#REF!</definedName>
    <definedName name="ค้างปมก.ปรับปรุงฯสชป.11" localSheetId="4">#REF!</definedName>
    <definedName name="ค้างปมก.ปรับปรุงฯสชป.11" localSheetId="1">#REF!</definedName>
    <definedName name="ค้างปมก.ปรับปรุงฯสชป.11" localSheetId="0">#REF!</definedName>
    <definedName name="ค้างปมก.ปรับปรุงฯสชป.11">#REF!</definedName>
    <definedName name="ค้างปมก.ปรับปรุงฯสชป.12" localSheetId="4">#REF!</definedName>
    <definedName name="ค้างปมก.ปรับปรุงฯสชป.12" localSheetId="1">#REF!</definedName>
    <definedName name="ค้างปมก.ปรับปรุงฯสชป.12" localSheetId="0">#REF!</definedName>
    <definedName name="ค้างปมก.ปรับปรุงฯสชป.12">#REF!</definedName>
    <definedName name="ค้างปมก.ปรับปรุงฯสชป.2" localSheetId="4">#REF!</definedName>
    <definedName name="ค้างปมก.ปรับปรุงฯสชป.2" localSheetId="1">#REF!</definedName>
    <definedName name="ค้างปมก.ปรับปรุงฯสชป.2" localSheetId="0">#REF!</definedName>
    <definedName name="ค้างปมก.ปรับปรุงฯสชป.2">#REF!</definedName>
    <definedName name="ค้างปมก.ปรับปรุงฯสชป.3" localSheetId="4">#REF!</definedName>
    <definedName name="ค้างปมก.ปรับปรุงฯสชป.3" localSheetId="1">#REF!</definedName>
    <definedName name="ค้างปมก.ปรับปรุงฯสชป.3" localSheetId="0">#REF!</definedName>
    <definedName name="ค้างปมก.ปรับปรุงฯสชป.3">#REF!</definedName>
    <definedName name="ค้างปมก.ปรับปรุงฯสชป.4" localSheetId="4">#REF!</definedName>
    <definedName name="ค้างปมก.ปรับปรุงฯสชป.4" localSheetId="1">#REF!</definedName>
    <definedName name="ค้างปมก.ปรับปรุงฯสชป.4" localSheetId="0">#REF!</definedName>
    <definedName name="ค้างปมก.ปรับปรุงฯสชป.4">#REF!</definedName>
    <definedName name="ค้างปมก.ปรับปรุงฯสชป.5" localSheetId="4">#REF!</definedName>
    <definedName name="ค้างปมก.ปรับปรุงฯสชป.5" localSheetId="1">#REF!</definedName>
    <definedName name="ค้างปมก.ปรับปรุงฯสชป.5" localSheetId="0">#REF!</definedName>
    <definedName name="ค้างปมก.ปรับปรุงฯสชป.5">#REF!</definedName>
    <definedName name="ค้างปมก.ปรับปรุงฯสชป.6" localSheetId="4">#REF!</definedName>
    <definedName name="ค้างปมก.ปรับปรุงฯสชป.6" localSheetId="1">#REF!</definedName>
    <definedName name="ค้างปมก.ปรับปรุงฯสชป.6" localSheetId="0">#REF!</definedName>
    <definedName name="ค้างปมก.ปรับปรุงฯสชป.6">#REF!</definedName>
    <definedName name="ค้างปมก.ปรับปรุงฯสชป.7" localSheetId="4">#REF!</definedName>
    <definedName name="ค้างปมก.ปรับปรุงฯสชป.7" localSheetId="1">#REF!</definedName>
    <definedName name="ค้างปมก.ปรับปรุงฯสชป.7" localSheetId="0">#REF!</definedName>
    <definedName name="ค้างปมก.ปรับปรุงฯสชป.7">#REF!</definedName>
    <definedName name="ค้างปมก.ปรับปรุงฯสชป.8" localSheetId="4">#REF!</definedName>
    <definedName name="ค้างปมก.ปรับปรุงฯสชป.8" localSheetId="1">#REF!</definedName>
    <definedName name="ค้างปมก.ปรับปรุงฯสชป.8" localSheetId="0">#REF!</definedName>
    <definedName name="ค้างปมก.ปรับปรุงฯสชป.8">#REF!</definedName>
    <definedName name="ค้างปมก.ปรับปรุงฯสชป.9" localSheetId="4">#REF!</definedName>
    <definedName name="ค้างปมก.ปรับปรุงฯสชป.9" localSheetId="1">#REF!</definedName>
    <definedName name="ค้างปมก.ปรับปรุงฯสชป.9" localSheetId="0">#REF!</definedName>
    <definedName name="ค้างปมก.ปรับปรุงฯสชป.9">#REF!</definedName>
    <definedName name="ง" localSheetId="4">#REF!</definedName>
    <definedName name="ง" localSheetId="1">#REF!</definedName>
    <definedName name="ง" localSheetId="0">#REF!</definedName>
    <definedName name="ง">#REF!</definedName>
    <definedName name="งปม.รวมปรับปรุงระบบ" localSheetId="4">#REF!</definedName>
    <definedName name="งปม.รวมปรับปรุงระบบ" localSheetId="1">#REF!</definedName>
    <definedName name="งปม.รวมปรับปรุงระบบ" localSheetId="0">#REF!</definedName>
    <definedName name="งปม.รวมปรับปรุงระบบ">#REF!</definedName>
    <definedName name="งวดปรับปรุงระบบ" localSheetId="4">#REF!</definedName>
    <definedName name="งวดปรับปรุงระบบ" localSheetId="1">#REF!</definedName>
    <definedName name="งวดปรับปรุงระบบ" localSheetId="0">#REF!</definedName>
    <definedName name="งวดปรับปรุงระบบ">#REF!</definedName>
    <definedName name="งวดปรับปรุงฯสชป.1" localSheetId="4">#REF!</definedName>
    <definedName name="งวดปรับปรุงฯสชป.1" localSheetId="1">#REF!</definedName>
    <definedName name="งวดปรับปรุงฯสชป.1" localSheetId="0">#REF!</definedName>
    <definedName name="งวดปรับปรุงฯสชป.1">#REF!</definedName>
    <definedName name="งวดปรับปรุงฯสชป.10" localSheetId="4">#REF!</definedName>
    <definedName name="งวดปรับปรุงฯสชป.10" localSheetId="1">#REF!</definedName>
    <definedName name="งวดปรับปรุงฯสชป.10" localSheetId="0">#REF!</definedName>
    <definedName name="งวดปรับปรุงฯสชป.10">#REF!</definedName>
    <definedName name="งวดปรับปรุงฯสชป.11" localSheetId="4">#REF!</definedName>
    <definedName name="งวดปรับปรุงฯสชป.11" localSheetId="1">#REF!</definedName>
    <definedName name="งวดปรับปรุงฯสชป.11" localSheetId="0">#REF!</definedName>
    <definedName name="งวดปรับปรุงฯสชป.11">#REF!</definedName>
    <definedName name="งวดปรับปรุงฯสชป.12" localSheetId="4">#REF!</definedName>
    <definedName name="งวดปรับปรุงฯสชป.12" localSheetId="1">#REF!</definedName>
    <definedName name="งวดปรับปรุงฯสชป.12" localSheetId="0">#REF!</definedName>
    <definedName name="งวดปรับปรุงฯสชป.12">#REF!</definedName>
    <definedName name="งวดปรับปรุงฯสชป.2" localSheetId="4">#REF!</definedName>
    <definedName name="งวดปรับปรุงฯสชป.2" localSheetId="1">#REF!</definedName>
    <definedName name="งวดปรับปรุงฯสชป.2" localSheetId="0">#REF!</definedName>
    <definedName name="งวดปรับปรุงฯสชป.2">#REF!</definedName>
    <definedName name="งวดปรับปรุงฯสชป.3" localSheetId="4">#REF!</definedName>
    <definedName name="งวดปรับปรุงฯสชป.3" localSheetId="1">#REF!</definedName>
    <definedName name="งวดปรับปรุงฯสชป.3" localSheetId="0">#REF!</definedName>
    <definedName name="งวดปรับปรุงฯสชป.3">#REF!</definedName>
    <definedName name="งวดปรับปรุงฯสชป.4" localSheetId="4">#REF!</definedName>
    <definedName name="งวดปรับปรุงฯสชป.4" localSheetId="1">#REF!</definedName>
    <definedName name="งวดปรับปรุงฯสชป.4" localSheetId="0">#REF!</definedName>
    <definedName name="งวดปรับปรุงฯสชป.4">#REF!</definedName>
    <definedName name="งวดปรับปรุงฯสชป.5" localSheetId="4">#REF!</definedName>
    <definedName name="งวดปรับปรุงฯสชป.5" localSheetId="1">#REF!</definedName>
    <definedName name="งวดปรับปรุงฯสชป.5" localSheetId="0">#REF!</definedName>
    <definedName name="งวดปรับปรุงฯสชป.5">#REF!</definedName>
    <definedName name="งวดปรับปรุงฯสชป.6" localSheetId="4">#REF!</definedName>
    <definedName name="งวดปรับปรุงฯสชป.6" localSheetId="1">#REF!</definedName>
    <definedName name="งวดปรับปรุงฯสชป.6" localSheetId="0">#REF!</definedName>
    <definedName name="งวดปรับปรุงฯสชป.6">#REF!</definedName>
    <definedName name="งวดปรับปรุงฯสชป.7" localSheetId="4">#REF!</definedName>
    <definedName name="งวดปรับปรุงฯสชป.7" localSheetId="1">#REF!</definedName>
    <definedName name="งวดปรับปรุงฯสชป.7" localSheetId="0">#REF!</definedName>
    <definedName name="งวดปรับปรุงฯสชป.7">#REF!</definedName>
    <definedName name="งวดปรับปรุงฯสชป.8" localSheetId="4">#REF!</definedName>
    <definedName name="งวดปรับปรุงฯสชป.8" localSheetId="1">#REF!</definedName>
    <definedName name="งวดปรับปรุงฯสชป.8" localSheetId="0">#REF!</definedName>
    <definedName name="งวดปรับปรุงฯสชป.8">#REF!</definedName>
    <definedName name="งวดปรับปรุงฯสชป.9" localSheetId="4">#REF!</definedName>
    <definedName name="งวดปรับปรุงฯสชป.9" localSheetId="1">#REF!</definedName>
    <definedName name="งวดปรับปรุงฯสชป.9" localSheetId="0">#REF!</definedName>
    <definedName name="งวดปรับปรุงฯสชป.9">#REF!</definedName>
    <definedName name="งานปรับปรุงฝายวังตะเข้" localSheetId="4">#REF!</definedName>
    <definedName name="งานปรับปรุงฝายวังตะเข้" localSheetId="1">#REF!</definedName>
    <definedName name="งานปรับปรุงฝายวังตะเข้" localSheetId="0">#REF!</definedName>
    <definedName name="งานปรับปรุงฝายวังตะเข้">#REF!</definedName>
    <definedName name="จ" localSheetId="4">#REF!</definedName>
    <definedName name="จ" localSheetId="1">#REF!</definedName>
    <definedName name="จ" localSheetId="0">#REF!</definedName>
    <definedName name="จ">#REF!</definedName>
    <definedName name="จัดสรรต้นปี" localSheetId="4">#REF!</definedName>
    <definedName name="จัดสรรต้นปี" localSheetId="1">#REF!</definedName>
    <definedName name="จัดสรรต้นปี" localSheetId="0">#REF!</definedName>
    <definedName name="จัดสรรต้นปี">#REF!</definedName>
    <definedName name="จัดสรรต้นปีสชป.1" localSheetId="4">#REF!</definedName>
    <definedName name="จัดสรรต้นปีสชป.1" localSheetId="1">#REF!</definedName>
    <definedName name="จัดสรรต้นปีสชป.1" localSheetId="0">#REF!</definedName>
    <definedName name="จัดสรรต้นปีสชป.1">#REF!</definedName>
    <definedName name="จัดสรรต้นปีสชป.10" localSheetId="4">#REF!</definedName>
    <definedName name="จัดสรรต้นปีสชป.10" localSheetId="1">#REF!</definedName>
    <definedName name="จัดสรรต้นปีสชป.10" localSheetId="0">#REF!</definedName>
    <definedName name="จัดสรรต้นปีสชป.10">#REF!</definedName>
    <definedName name="จัดสรรต้นปีสชป.11" localSheetId="4">#REF!</definedName>
    <definedName name="จัดสรรต้นปีสชป.11" localSheetId="1">#REF!</definedName>
    <definedName name="จัดสรรต้นปีสชป.11" localSheetId="0">#REF!</definedName>
    <definedName name="จัดสรรต้นปีสชป.11">#REF!</definedName>
    <definedName name="จัดสรรต้นปีสชป.12" localSheetId="4">#REF!</definedName>
    <definedName name="จัดสรรต้นปีสชป.12" localSheetId="1">#REF!</definedName>
    <definedName name="จัดสรรต้นปีสชป.12" localSheetId="0">#REF!</definedName>
    <definedName name="จัดสรรต้นปีสชป.12">#REF!</definedName>
    <definedName name="จัดสรรต้นปีสชป.2" localSheetId="4">#REF!</definedName>
    <definedName name="จัดสรรต้นปีสชป.2" localSheetId="1">#REF!</definedName>
    <definedName name="จัดสรรต้นปีสชป.2" localSheetId="0">#REF!</definedName>
    <definedName name="จัดสรรต้นปีสชป.2">#REF!</definedName>
    <definedName name="จัดสรรต้นปีสชป.3" localSheetId="4">#REF!</definedName>
    <definedName name="จัดสรรต้นปีสชป.3" localSheetId="1">#REF!</definedName>
    <definedName name="จัดสรรต้นปีสชป.3" localSheetId="0">#REF!</definedName>
    <definedName name="จัดสรรต้นปีสชป.3">#REF!</definedName>
    <definedName name="จัดสรรต้นปีสชป.4" localSheetId="4">#REF!</definedName>
    <definedName name="จัดสรรต้นปีสชป.4" localSheetId="1">#REF!</definedName>
    <definedName name="จัดสรรต้นปีสชป.4" localSheetId="0">#REF!</definedName>
    <definedName name="จัดสรรต้นปีสชป.4">#REF!</definedName>
    <definedName name="จัดสรรต้นปีสชป.5" localSheetId="4">#REF!</definedName>
    <definedName name="จัดสรรต้นปีสชป.5" localSheetId="1">#REF!</definedName>
    <definedName name="จัดสรรต้นปีสชป.5" localSheetId="0">#REF!</definedName>
    <definedName name="จัดสรรต้นปีสชป.5">#REF!</definedName>
    <definedName name="จัดสรรต้นปีสชป.6" localSheetId="4">#REF!</definedName>
    <definedName name="จัดสรรต้นปีสชป.6" localSheetId="1">#REF!</definedName>
    <definedName name="จัดสรรต้นปีสชป.6" localSheetId="0">#REF!</definedName>
    <definedName name="จัดสรรต้นปีสชป.6">#REF!</definedName>
    <definedName name="จัดสรรต้นปีสชป.7" localSheetId="4">#REF!</definedName>
    <definedName name="จัดสรรต้นปีสชป.7" localSheetId="1">#REF!</definedName>
    <definedName name="จัดสรรต้นปีสชป.7" localSheetId="0">#REF!</definedName>
    <definedName name="จัดสรรต้นปีสชป.7">#REF!</definedName>
    <definedName name="จัดสรรต้นปีสชป.8" localSheetId="4">#REF!</definedName>
    <definedName name="จัดสรรต้นปีสชป.8" localSheetId="1">#REF!</definedName>
    <definedName name="จัดสรรต้นปีสชป.8" localSheetId="0">#REF!</definedName>
    <definedName name="จัดสรรต้นปีสชป.8">#REF!</definedName>
    <definedName name="จัดสรรต้นปีสชป.9" localSheetId="4">#REF!</definedName>
    <definedName name="จัดสรรต้นปีสชป.9" localSheetId="1">#REF!</definedName>
    <definedName name="จัดสรรต้นปีสชป.9" localSheetId="0">#REF!</definedName>
    <definedName name="จัดสรรต้นปีสชป.9">#REF!</definedName>
    <definedName name="ฉ" localSheetId="4">#REF!</definedName>
    <definedName name="ฉ" localSheetId="1">#REF!</definedName>
    <definedName name="ฉ" localSheetId="0">#REF!</definedName>
    <definedName name="ฉ">#REF!</definedName>
    <definedName name="ช" localSheetId="4">#REF!</definedName>
    <definedName name="ช" localSheetId="1">#REF!</definedName>
    <definedName name="ช" localSheetId="0">#REF!</definedName>
    <definedName name="ช">#REF!</definedName>
    <definedName name="ช่องระบายทราย" localSheetId="4">#REF!</definedName>
    <definedName name="ช่องระบายทราย" localSheetId="1">#REF!</definedName>
    <definedName name="ช่องระบายทราย" localSheetId="0">#REF!</definedName>
    <definedName name="ช่องระบายทราย">#REF!</definedName>
    <definedName name="ฌ" localSheetId="4">#REF!</definedName>
    <definedName name="ฌ" localSheetId="1">#REF!</definedName>
    <definedName name="ฌ" localSheetId="0">#REF!</definedName>
    <definedName name="ฌ">#REF!</definedName>
    <definedName name="ญ" localSheetId="4">#REF!</definedName>
    <definedName name="ญ" localSheetId="1">#REF!</definedName>
    <definedName name="ญ" localSheetId="0">#REF!</definedName>
    <definedName name="ญ">#REF!</definedName>
    <definedName name="ด" localSheetId="4">#REF!</definedName>
    <definedName name="ด" localSheetId="1">#REF!</definedName>
    <definedName name="ด" localSheetId="0">#REF!</definedName>
    <definedName name="ด">#REF!</definedName>
    <definedName name="ต" localSheetId="4">#REF!</definedName>
    <definedName name="ต" localSheetId="1">#REF!</definedName>
    <definedName name="ต" localSheetId="0">#REF!</definedName>
    <definedName name="ต">#REF!</definedName>
    <definedName name="ถ" localSheetId="4">#REF!</definedName>
    <definedName name="ถ" localSheetId="1">#REF!</definedName>
    <definedName name="ถ" localSheetId="0">#REF!</definedName>
    <definedName name="ถ">#REF!</definedName>
    <definedName name="น" localSheetId="4">#REF!</definedName>
    <definedName name="น" localSheetId="1">#REF!</definedName>
    <definedName name="น" localSheetId="0">#REF!</definedName>
    <definedName name="น">#REF!</definedName>
    <definedName name="บ" localSheetId="4">#REF!</definedName>
    <definedName name="บ" localSheetId="1">#REF!</definedName>
    <definedName name="บ" localSheetId="0">#REF!</definedName>
    <definedName name="บ">#REF!</definedName>
    <definedName name="บก" localSheetId="4">#REF!</definedName>
    <definedName name="บก" localSheetId="1">#REF!</definedName>
    <definedName name="บก" localSheetId="0">#REF!</definedName>
    <definedName name="บก">#REF!</definedName>
    <definedName name="บส" localSheetId="4">#REF!</definedName>
    <definedName name="บส" localSheetId="1">#REF!</definedName>
    <definedName name="บส" localSheetId="0">#REF!</definedName>
    <definedName name="บส">#REF!</definedName>
    <definedName name="ปมก.ปรับปรุงระบบ" localSheetId="4">#REF!</definedName>
    <definedName name="ปมก.ปรับปรุงระบบ" localSheetId="1">#REF!</definedName>
    <definedName name="ปมก.ปรับปรุงระบบ" localSheetId="0">#REF!</definedName>
    <definedName name="ปมก.ปรับปรุงระบบ">#REF!</definedName>
    <definedName name="ปมก.ปรับปรุงฯสชป.1" localSheetId="4">#REF!</definedName>
    <definedName name="ปมก.ปรับปรุงฯสชป.1" localSheetId="1">#REF!</definedName>
    <definedName name="ปมก.ปรับปรุงฯสชป.1" localSheetId="0">#REF!</definedName>
    <definedName name="ปมก.ปรับปรุงฯสชป.1">#REF!</definedName>
    <definedName name="ปมก.ปรับปรุงฯสชป.10" localSheetId="4">#REF!</definedName>
    <definedName name="ปมก.ปรับปรุงฯสชป.10" localSheetId="1">#REF!</definedName>
    <definedName name="ปมก.ปรับปรุงฯสชป.10" localSheetId="0">#REF!</definedName>
    <definedName name="ปมก.ปรับปรุงฯสชป.10">#REF!</definedName>
    <definedName name="ปมก.ปรับปรุงฯสชป.11" localSheetId="4">#REF!</definedName>
    <definedName name="ปมก.ปรับปรุงฯสชป.11" localSheetId="1">#REF!</definedName>
    <definedName name="ปมก.ปรับปรุงฯสชป.11" localSheetId="0">#REF!</definedName>
    <definedName name="ปมก.ปรับปรุงฯสชป.11">#REF!</definedName>
    <definedName name="ปมก.ปรับปรุงฯสชป.12" localSheetId="4">#REF!</definedName>
    <definedName name="ปมก.ปรับปรุงฯสชป.12" localSheetId="1">#REF!</definedName>
    <definedName name="ปมก.ปรับปรุงฯสชป.12" localSheetId="0">#REF!</definedName>
    <definedName name="ปมก.ปรับปรุงฯสชป.12">#REF!</definedName>
    <definedName name="ปมก.ปรับปรุงฯสชป.2" localSheetId="4">#REF!</definedName>
    <definedName name="ปมก.ปรับปรุงฯสชป.2" localSheetId="1">#REF!</definedName>
    <definedName name="ปมก.ปรับปรุงฯสชป.2" localSheetId="0">#REF!</definedName>
    <definedName name="ปมก.ปรับปรุงฯสชป.2">#REF!</definedName>
    <definedName name="ปมก.ปรับปรุงฯสชป.3" localSheetId="4">#REF!</definedName>
    <definedName name="ปมก.ปรับปรุงฯสชป.3" localSheetId="1">#REF!</definedName>
    <definedName name="ปมก.ปรับปรุงฯสชป.3" localSheetId="0">#REF!</definedName>
    <definedName name="ปมก.ปรับปรุงฯสชป.3">#REF!</definedName>
    <definedName name="ปมก.ปรับปรุงฯสชป.4" localSheetId="4">#REF!</definedName>
    <definedName name="ปมก.ปรับปรุงฯสชป.4" localSheetId="1">#REF!</definedName>
    <definedName name="ปมก.ปรับปรุงฯสชป.4" localSheetId="0">#REF!</definedName>
    <definedName name="ปมก.ปรับปรุงฯสชป.4">#REF!</definedName>
    <definedName name="ปมก.ปรับปรุงฯสชป.5" localSheetId="4">#REF!</definedName>
    <definedName name="ปมก.ปรับปรุงฯสชป.5" localSheetId="1">#REF!</definedName>
    <definedName name="ปมก.ปรับปรุงฯสชป.5" localSheetId="0">#REF!</definedName>
    <definedName name="ปมก.ปรับปรุงฯสชป.5">#REF!</definedName>
    <definedName name="ปมก.ปรับปรุงฯสชป.6" localSheetId="4">#REF!</definedName>
    <definedName name="ปมก.ปรับปรุงฯสชป.6" localSheetId="1">#REF!</definedName>
    <definedName name="ปมก.ปรับปรุงฯสชป.6" localSheetId="0">#REF!</definedName>
    <definedName name="ปมก.ปรับปรุงฯสชป.6">#REF!</definedName>
    <definedName name="ปมก.ปรับปรุงฯสชป.7" localSheetId="4">#REF!</definedName>
    <definedName name="ปมก.ปรับปรุงฯสชป.7" localSheetId="1">#REF!</definedName>
    <definedName name="ปมก.ปรับปรุงฯสชป.7" localSheetId="0">#REF!</definedName>
    <definedName name="ปมก.ปรับปรุงฯสชป.7">#REF!</definedName>
    <definedName name="ปมก.ปรับปรุงฯสชป.8" localSheetId="4">#REF!</definedName>
    <definedName name="ปมก.ปรับปรุงฯสชป.8" localSheetId="1">#REF!</definedName>
    <definedName name="ปมก.ปรับปรุงฯสชป.8" localSheetId="0">#REF!</definedName>
    <definedName name="ปมก.ปรับปรุงฯสชป.8">#REF!</definedName>
    <definedName name="ปมก.ปรับปรุงฯสชป.9" localSheetId="4">#REF!</definedName>
    <definedName name="ปมก.ปรับปรุงฯสชป.9" localSheetId="1">#REF!</definedName>
    <definedName name="ปมก.ปรับปรุงฯสชป.9" localSheetId="0">#REF!</definedName>
    <definedName name="ปมก.ปรับปรุงฯสชป.9">#REF!</definedName>
    <definedName name="แผน" localSheetId="4">#REF!</definedName>
    <definedName name="แผน" localSheetId="1">#REF!</definedName>
    <definedName name="แผน" localSheetId="0">#REF!</definedName>
    <definedName name="แผน">#REF!</definedName>
    <definedName name="แผนปรับปรุงระบบ" localSheetId="4">#REF!</definedName>
    <definedName name="แผนปรับปรุงระบบ" localSheetId="1">#REF!</definedName>
    <definedName name="แผนปรับปรุงระบบ" localSheetId="0">#REF!</definedName>
    <definedName name="แผนปรับปรุงระบบ">#REF!</definedName>
    <definedName name="แผนปรับปรุงฯสชป.1" localSheetId="4">#REF!</definedName>
    <definedName name="แผนปรับปรุงฯสชป.1" localSheetId="1">#REF!</definedName>
    <definedName name="แผนปรับปรุงฯสชป.1" localSheetId="0">#REF!</definedName>
    <definedName name="แผนปรับปรุงฯสชป.1">#REF!</definedName>
    <definedName name="แผนปรับปรุงฯสชป.10" localSheetId="4">#REF!</definedName>
    <definedName name="แผนปรับปรุงฯสชป.10" localSheetId="1">#REF!</definedName>
    <definedName name="แผนปรับปรุงฯสชป.10" localSheetId="0">#REF!</definedName>
    <definedName name="แผนปรับปรุงฯสชป.10">#REF!</definedName>
    <definedName name="แผนปรับปรุงฯสชป.11" localSheetId="4">#REF!</definedName>
    <definedName name="แผนปรับปรุงฯสชป.11" localSheetId="1">#REF!</definedName>
    <definedName name="แผนปรับปรุงฯสชป.11" localSheetId="0">#REF!</definedName>
    <definedName name="แผนปรับปรุงฯสชป.11">#REF!</definedName>
    <definedName name="แผนปรับปรุงฯสชป.12" localSheetId="4">#REF!</definedName>
    <definedName name="แผนปรับปรุงฯสชป.12" localSheetId="1">#REF!</definedName>
    <definedName name="แผนปรับปรุงฯสชป.12" localSheetId="0">#REF!</definedName>
    <definedName name="แผนปรับปรุงฯสชป.12">#REF!</definedName>
    <definedName name="แผนปรับปรุงฯสชป.2" localSheetId="4">#REF!</definedName>
    <definedName name="แผนปรับปรุงฯสชป.2" localSheetId="1">#REF!</definedName>
    <definedName name="แผนปรับปรุงฯสชป.2" localSheetId="0">#REF!</definedName>
    <definedName name="แผนปรับปรุงฯสชป.2">#REF!</definedName>
    <definedName name="แผนปรับปรุงฯสชป.3" localSheetId="4">#REF!</definedName>
    <definedName name="แผนปรับปรุงฯสชป.3" localSheetId="1">#REF!</definedName>
    <definedName name="แผนปรับปรุงฯสชป.3" localSheetId="0">#REF!</definedName>
    <definedName name="แผนปรับปรุงฯสชป.3">#REF!</definedName>
    <definedName name="แผนปรับปรุงฯสชป.4" localSheetId="4">#REF!</definedName>
    <definedName name="แผนปรับปรุงฯสชป.4" localSheetId="1">#REF!</definedName>
    <definedName name="แผนปรับปรุงฯสชป.4" localSheetId="0">#REF!</definedName>
    <definedName name="แผนปรับปรุงฯสชป.4">#REF!</definedName>
    <definedName name="แผนปรับปรุงฯสชป.5" localSheetId="4">#REF!</definedName>
    <definedName name="แผนปรับปรุงฯสชป.5" localSheetId="1">#REF!</definedName>
    <definedName name="แผนปรับปรุงฯสชป.5" localSheetId="0">#REF!</definedName>
    <definedName name="แผนปรับปรุงฯสชป.5">#REF!</definedName>
    <definedName name="แผนปรับปรุงฯสชป.6" localSheetId="4">#REF!</definedName>
    <definedName name="แผนปรับปรุงฯสชป.6" localSheetId="1">#REF!</definedName>
    <definedName name="แผนปรับปรุงฯสชป.6" localSheetId="0">#REF!</definedName>
    <definedName name="แผนปรับปรุงฯสชป.6">#REF!</definedName>
    <definedName name="แผนปรับปรุงฯสชป.7" localSheetId="4">#REF!</definedName>
    <definedName name="แผนปรับปรุงฯสชป.7" localSheetId="1">#REF!</definedName>
    <definedName name="แผนปรับปรุงฯสชป.7" localSheetId="0">#REF!</definedName>
    <definedName name="แผนปรับปรุงฯสชป.7">#REF!</definedName>
    <definedName name="แผนปรับปรุงฯสชป.8" localSheetId="4">#REF!</definedName>
    <definedName name="แผนปรับปรุงฯสชป.8" localSheetId="1">#REF!</definedName>
    <definedName name="แผนปรับปรุงฯสชป.8" localSheetId="0">#REF!</definedName>
    <definedName name="แผนปรับปรุงฯสชป.8">#REF!</definedName>
    <definedName name="แผนปรับปรุงฯสชป.9" localSheetId="4">#REF!</definedName>
    <definedName name="แผนปรับปรุงฯสชป.9" localSheetId="1">#REF!</definedName>
    <definedName name="แผนปรับปรุงฯสชป.9" localSheetId="0">#REF!</definedName>
    <definedName name="แผนปรับปรุงฯสชป.9">#REF!</definedName>
    <definedName name="ฝายเด่นทัพทัน" localSheetId="4">#REF!</definedName>
    <definedName name="ฝายเด่นทัพทัน" localSheetId="1">#REF!</definedName>
    <definedName name="ฝายเด่นทัพทัน" localSheetId="0">#REF!</definedName>
    <definedName name="ฝายเด่นทัพทัน">#REF!</definedName>
    <definedName name="ฝายธารสดึง2" localSheetId="4">#REF!</definedName>
    <definedName name="ฝายธารสดึง2" localSheetId="1">#REF!</definedName>
    <definedName name="ฝายธารสดึง2" localSheetId="0">#REF!</definedName>
    <definedName name="ฝายธารสดึง2">#REF!</definedName>
    <definedName name="ฝายบ้านหนองจิกยาว" localSheetId="4">#REF!</definedName>
    <definedName name="ฝายบ้านหนองจิกยาว" localSheetId="1">#REF!</definedName>
    <definedName name="ฝายบ้านหนองจิกยาว" localSheetId="0">#REF!</definedName>
    <definedName name="ฝายบ้านหนองจิกยาว">#REF!</definedName>
    <definedName name="ฝายบ้านใหม่" localSheetId="4">#REF!</definedName>
    <definedName name="ฝายบ้านใหม่" localSheetId="1">#REF!</definedName>
    <definedName name="ฝายบ้านใหม่" localSheetId="0">#REF!</definedName>
    <definedName name="ฝายบ้านใหม่">#REF!</definedName>
    <definedName name="ฝายหนองกระดาน" localSheetId="4">#REF!</definedName>
    <definedName name="ฝายหนองกระดาน" localSheetId="1">#REF!</definedName>
    <definedName name="ฝายหนองกระดาน" localSheetId="0">#REF!</definedName>
    <definedName name="ฝายหนองกระดาน">#REF!</definedName>
    <definedName name="ฝายหนองกาหลง" localSheetId="4">#REF!</definedName>
    <definedName name="ฝายหนองกาหลง" localSheetId="1">#REF!</definedName>
    <definedName name="ฝายหนองกาหลง" localSheetId="0">#REF!</definedName>
    <definedName name="ฝายหนองกาหลง">#REF!</definedName>
    <definedName name="ฝายห้วยบง3" localSheetId="4">#REF!</definedName>
    <definedName name="ฝายห้วยบง3" localSheetId="1">#REF!</definedName>
    <definedName name="ฝายห้วยบง3" localSheetId="0">#REF!</definedName>
    <definedName name="ฝายห้วยบง3">#REF!</definedName>
    <definedName name="ฝายห้วยอีจ่างพร้อมขุดลอก" localSheetId="4">#REF!</definedName>
    <definedName name="ฝายห้วยอีจ่างพร้อมขุดลอก" localSheetId="1">#REF!</definedName>
    <definedName name="ฝายห้วยอีจ่างพร้อมขุดลอก" localSheetId="0">#REF!</definedName>
    <definedName name="ฝายห้วยอีจ่างพร้อมขุดลอก">#REF!</definedName>
    <definedName name="ฝายหูช้าง" localSheetId="4">#REF!</definedName>
    <definedName name="ฝายหูช้าง" localSheetId="1">#REF!</definedName>
    <definedName name="ฝายหูช้าง" localSheetId="0">#REF!</definedName>
    <definedName name="ฝายหูช้าง">#REF!</definedName>
    <definedName name="พ34" localSheetId="4">#REF!</definedName>
    <definedName name="พ34" localSheetId="1">#REF!</definedName>
    <definedName name="พ34" localSheetId="0">#REF!</definedName>
    <definedName name="พ34">#REF!</definedName>
    <definedName name="พื้นตอม่อ" localSheetId="4">#REF!</definedName>
    <definedName name="พื้นตอม่อ" localSheetId="1">#REF!</definedName>
    <definedName name="พื้นตอม่อ" localSheetId="0">#REF!</definedName>
    <definedName name="พื้นตอม่อ">#REF!</definedName>
    <definedName name="พื้นสะพาน" localSheetId="4">#REF!</definedName>
    <definedName name="พื้นสะพาน" localSheetId="1">#REF!</definedName>
    <definedName name="พื้นสะพาน" localSheetId="0">#REF!</definedName>
    <definedName name="พื้นสะพาน">#REF!</definedName>
    <definedName name="ย" localSheetId="4">#REF!</definedName>
    <definedName name="ย" localSheetId="1">#REF!</definedName>
    <definedName name="ย" localSheetId="0">#REF!</definedName>
    <definedName name="ย">#REF!</definedName>
    <definedName name="ย1" localSheetId="4">#REF!</definedName>
    <definedName name="ย1" localSheetId="1">#REF!</definedName>
    <definedName name="ย1" localSheetId="0">#REF!</definedName>
    <definedName name="ย1">#REF!</definedName>
    <definedName name="ย10" localSheetId="4">#REF!</definedName>
    <definedName name="ย10" localSheetId="1">#REF!</definedName>
    <definedName name="ย10" localSheetId="0">#REF!</definedName>
    <definedName name="ย10">#REF!</definedName>
    <definedName name="ย11" localSheetId="4">#REF!</definedName>
    <definedName name="ย11" localSheetId="1">#REF!</definedName>
    <definedName name="ย11" localSheetId="0">#REF!</definedName>
    <definedName name="ย11">#REF!</definedName>
    <definedName name="ย12" localSheetId="4">#REF!</definedName>
    <definedName name="ย12" localSheetId="1">#REF!</definedName>
    <definedName name="ย12" localSheetId="0">#REF!</definedName>
    <definedName name="ย12">#REF!</definedName>
    <definedName name="ย13" localSheetId="4">#REF!</definedName>
    <definedName name="ย13" localSheetId="1">#REF!</definedName>
    <definedName name="ย13" localSheetId="0">#REF!</definedName>
    <definedName name="ย13">#REF!</definedName>
    <definedName name="ย14" localSheetId="4">#REF!</definedName>
    <definedName name="ย14" localSheetId="1">#REF!</definedName>
    <definedName name="ย14" localSheetId="0">#REF!</definedName>
    <definedName name="ย14">#REF!</definedName>
    <definedName name="ย15" localSheetId="4">#REF!</definedName>
    <definedName name="ย15" localSheetId="1">#REF!</definedName>
    <definedName name="ย15" localSheetId="0">#REF!</definedName>
    <definedName name="ย15">#REF!</definedName>
    <definedName name="ย16" localSheetId="4">#REF!</definedName>
    <definedName name="ย16" localSheetId="1">#REF!</definedName>
    <definedName name="ย16" localSheetId="0">#REF!</definedName>
    <definedName name="ย16">#REF!</definedName>
    <definedName name="ย17" localSheetId="4">#REF!</definedName>
    <definedName name="ย17" localSheetId="1">#REF!</definedName>
    <definedName name="ย17" localSheetId="0">#REF!</definedName>
    <definedName name="ย17">#REF!</definedName>
    <definedName name="ย18" localSheetId="4">#REF!</definedName>
    <definedName name="ย18" localSheetId="1">#REF!</definedName>
    <definedName name="ย18" localSheetId="0">#REF!</definedName>
    <definedName name="ย18">#REF!</definedName>
    <definedName name="ย19" localSheetId="4">#REF!</definedName>
    <definedName name="ย19" localSheetId="1">#REF!</definedName>
    <definedName name="ย19" localSheetId="0">#REF!</definedName>
    <definedName name="ย19">#REF!</definedName>
    <definedName name="ย2" localSheetId="4">#REF!</definedName>
    <definedName name="ย2" localSheetId="1">#REF!</definedName>
    <definedName name="ย2" localSheetId="0">#REF!</definedName>
    <definedName name="ย2">#REF!</definedName>
    <definedName name="ย20" localSheetId="4">#REF!</definedName>
    <definedName name="ย20" localSheetId="1">#REF!</definedName>
    <definedName name="ย20" localSheetId="0">#REF!</definedName>
    <definedName name="ย20">#REF!</definedName>
    <definedName name="ย21" localSheetId="4">#REF!</definedName>
    <definedName name="ย21" localSheetId="1">#REF!</definedName>
    <definedName name="ย21" localSheetId="0">#REF!</definedName>
    <definedName name="ย21">#REF!</definedName>
    <definedName name="ย22" localSheetId="4">#REF!</definedName>
    <definedName name="ย22" localSheetId="1">#REF!</definedName>
    <definedName name="ย22" localSheetId="0">#REF!</definedName>
    <definedName name="ย22">#REF!</definedName>
    <definedName name="ย23" localSheetId="4">#REF!</definedName>
    <definedName name="ย23" localSheetId="1">#REF!</definedName>
    <definedName name="ย23" localSheetId="0">#REF!</definedName>
    <definedName name="ย23">#REF!</definedName>
    <definedName name="ย24" localSheetId="4">#REF!</definedName>
    <definedName name="ย24" localSheetId="1">#REF!</definedName>
    <definedName name="ย24" localSheetId="0">#REF!</definedName>
    <definedName name="ย24">#REF!</definedName>
    <definedName name="ย3" localSheetId="4">#REF!</definedName>
    <definedName name="ย3" localSheetId="1">#REF!</definedName>
    <definedName name="ย3" localSheetId="0">#REF!</definedName>
    <definedName name="ย3">#REF!</definedName>
    <definedName name="ย4" localSheetId="4">#REF!</definedName>
    <definedName name="ย4" localSheetId="1">#REF!</definedName>
    <definedName name="ย4" localSheetId="0">#REF!</definedName>
    <definedName name="ย4">#REF!</definedName>
    <definedName name="ย5" localSheetId="4">#REF!</definedName>
    <definedName name="ย5" localSheetId="1">#REF!</definedName>
    <definedName name="ย5" localSheetId="0">#REF!</definedName>
    <definedName name="ย5">#REF!</definedName>
    <definedName name="ย6" localSheetId="4">#REF!</definedName>
    <definedName name="ย6" localSheetId="1">#REF!</definedName>
    <definedName name="ย6" localSheetId="0">#REF!</definedName>
    <definedName name="ย6">#REF!</definedName>
    <definedName name="ย7" localSheetId="4">#REF!</definedName>
    <definedName name="ย7" localSheetId="1">#REF!</definedName>
    <definedName name="ย7" localSheetId="0">#REF!</definedName>
    <definedName name="ย7">#REF!</definedName>
    <definedName name="ย8" localSheetId="4">#REF!</definedName>
    <definedName name="ย8" localSheetId="1">#REF!</definedName>
    <definedName name="ย8" localSheetId="0">#REF!</definedName>
    <definedName name="ย8">#REF!</definedName>
    <definedName name="ย9" localSheetId="4">#REF!</definedName>
    <definedName name="ย9" localSheetId="1">#REF!</definedName>
    <definedName name="ย9" localSheetId="0">#REF!</definedName>
    <definedName name="ย9">#REF!</definedName>
    <definedName name="ยกเลิกสชป.1" localSheetId="4">#REF!</definedName>
    <definedName name="ยกเลิกสชป.1" localSheetId="1">#REF!</definedName>
    <definedName name="ยกเลิกสชป.1" localSheetId="0">#REF!</definedName>
    <definedName name="ยกเลิกสชป.1">#REF!</definedName>
    <definedName name="ยกเลิกสชป.10" localSheetId="4">#REF!</definedName>
    <definedName name="ยกเลิกสชป.10" localSheetId="1">#REF!</definedName>
    <definedName name="ยกเลิกสชป.10" localSheetId="0">#REF!</definedName>
    <definedName name="ยกเลิกสชป.10">#REF!</definedName>
    <definedName name="ยกเลิกสชป.11" localSheetId="4">#REF!</definedName>
    <definedName name="ยกเลิกสชป.11" localSheetId="1">#REF!</definedName>
    <definedName name="ยกเลิกสชป.11" localSheetId="0">#REF!</definedName>
    <definedName name="ยกเลิกสชป.11">#REF!</definedName>
    <definedName name="ยกเลิกสชป.12" localSheetId="4">#REF!</definedName>
    <definedName name="ยกเลิกสชป.12" localSheetId="1">#REF!</definedName>
    <definedName name="ยกเลิกสชป.12" localSheetId="0">#REF!</definedName>
    <definedName name="ยกเลิกสชป.12">#REF!</definedName>
    <definedName name="ยกเลิกสชป.2" localSheetId="4">#REF!</definedName>
    <definedName name="ยกเลิกสชป.2" localSheetId="1">#REF!</definedName>
    <definedName name="ยกเลิกสชป.2" localSheetId="0">#REF!</definedName>
    <definedName name="ยกเลิกสชป.2">#REF!</definedName>
    <definedName name="ยกเลิกสชป.3" localSheetId="4">#REF!</definedName>
    <definedName name="ยกเลิกสชป.3" localSheetId="1">#REF!</definedName>
    <definedName name="ยกเลิกสชป.3" localSheetId="0">#REF!</definedName>
    <definedName name="ยกเลิกสชป.3">#REF!</definedName>
    <definedName name="ยกเลิกสชป.4" localSheetId="4">#REF!</definedName>
    <definedName name="ยกเลิกสชป.4" localSheetId="1">#REF!</definedName>
    <definedName name="ยกเลิกสชป.4" localSheetId="0">#REF!</definedName>
    <definedName name="ยกเลิกสชป.4">#REF!</definedName>
    <definedName name="ยกเลิกสชป.5" localSheetId="4">#REF!</definedName>
    <definedName name="ยกเลิกสชป.5" localSheetId="1">#REF!</definedName>
    <definedName name="ยกเลิกสชป.5" localSheetId="0">#REF!</definedName>
    <definedName name="ยกเลิกสชป.5">#REF!</definedName>
    <definedName name="ยกเลิกสชป.6" localSheetId="4">#REF!</definedName>
    <definedName name="ยกเลิกสชป.6" localSheetId="1">#REF!</definedName>
    <definedName name="ยกเลิกสชป.6" localSheetId="0">#REF!</definedName>
    <definedName name="ยกเลิกสชป.6">#REF!</definedName>
    <definedName name="ยกเลิกสชป.7" localSheetId="4">#REF!</definedName>
    <definedName name="ยกเลิกสชป.7" localSheetId="1">#REF!</definedName>
    <definedName name="ยกเลิกสชป.7" localSheetId="0">#REF!</definedName>
    <definedName name="ยกเลิกสชป.7">#REF!</definedName>
    <definedName name="ยกเลิกสชป.8" localSheetId="4">#REF!</definedName>
    <definedName name="ยกเลิกสชป.8" localSheetId="1">#REF!</definedName>
    <definedName name="ยกเลิกสชป.8" localSheetId="0">#REF!</definedName>
    <definedName name="ยกเลิกสชป.8">#REF!</definedName>
    <definedName name="ยกเลิกสชป.9" localSheetId="4">#REF!</definedName>
    <definedName name="ยกเลิกสชป.9" localSheetId="1">#REF!</definedName>
    <definedName name="ยกเลิกสชป.9" localSheetId="0">#REF!</definedName>
    <definedName name="ยกเลิกสชป.9">#REF!</definedName>
    <definedName name="ร" localSheetId="4">#REF!</definedName>
    <definedName name="ร" localSheetId="1">#REF!</definedName>
    <definedName name="ร" localSheetId="0">#REF!</definedName>
    <definedName name="ร">#REF!</definedName>
    <definedName name="รต.ด้านหน้า" localSheetId="4">#REF!</definedName>
    <definedName name="รต.ด้านหน้า" localSheetId="1">#REF!</definedName>
    <definedName name="รต.ด้านหน้า" localSheetId="0">#REF!</definedName>
    <definedName name="รต.ด้านหน้า">#REF!</definedName>
    <definedName name="รต.ตัวฝาย" localSheetId="4">#REF!</definedName>
    <definedName name="รต.ตัวฝาย" localSheetId="1">#REF!</definedName>
    <definedName name="รต.ตัวฝาย" localSheetId="0">#REF!</definedName>
    <definedName name="รต.ตัวฝาย">#REF!</definedName>
    <definedName name="รต.ท้ายฝาย" localSheetId="4">#REF!</definedName>
    <definedName name="รต.ท้ายฝาย" localSheetId="1">#REF!</definedName>
    <definedName name="รต.ท้ายฝาย" localSheetId="0">#REF!</definedName>
    <definedName name="รต.ท้ายฝาย">#REF!</definedName>
    <definedName name="รต.พื้นด้านหน้า" localSheetId="4">#REF!</definedName>
    <definedName name="รต.พื้นด้านหน้า" localSheetId="1">#REF!</definedName>
    <definedName name="รต.พื้นด้านหน้า" localSheetId="0">#REF!</definedName>
    <definedName name="รต.พื้นด้านหน้า">#REF!</definedName>
    <definedName name="รตท" localSheetId="4">#REF!</definedName>
    <definedName name="รตท" localSheetId="1">#REF!</definedName>
    <definedName name="รตท" localSheetId="0">#REF!</definedName>
    <definedName name="รตท">#REF!</definedName>
    <definedName name="รตน" localSheetId="4">#REF!</definedName>
    <definedName name="รตน" localSheetId="1">#REF!</definedName>
    <definedName name="รตน" localSheetId="0">#REF!</definedName>
    <definedName name="รตน">#REF!</definedName>
    <definedName name="รตฝ" localSheetId="4">#REF!</definedName>
    <definedName name="รตฝ" localSheetId="1">#REF!</definedName>
    <definedName name="รตฝ" localSheetId="0">#REF!</definedName>
    <definedName name="รตฝ">#REF!</definedName>
    <definedName name="รตพ" localSheetId="4">#REF!</definedName>
    <definedName name="รตพ" localSheetId="1">#REF!</definedName>
    <definedName name="รตพ" localSheetId="0">#REF!</definedName>
    <definedName name="รตพ">#REF!</definedName>
    <definedName name="รวม" localSheetId="4">#REF!</definedName>
    <definedName name="รวม" localSheetId="1">#REF!</definedName>
    <definedName name="รวม" localSheetId="0">#REF!</definedName>
    <definedName name="รวม">#REF!</definedName>
    <definedName name="รองวดปรับปรุงระบบ" localSheetId="4">#REF!</definedName>
    <definedName name="รองวดปรับปรุงระบบ" localSheetId="1">#REF!</definedName>
    <definedName name="รองวดปรับปรุงระบบ" localSheetId="0">#REF!</definedName>
    <definedName name="รองวดปรับปรุงระบบ">#REF!</definedName>
    <definedName name="รองวดปรับปรุงฯสชป.1" localSheetId="4">#REF!</definedName>
    <definedName name="รองวดปรับปรุงฯสชป.1" localSheetId="1">#REF!</definedName>
    <definedName name="รองวดปรับปรุงฯสชป.1" localSheetId="0">#REF!</definedName>
    <definedName name="รองวดปรับปรุงฯสชป.1">#REF!</definedName>
    <definedName name="รองวดปรับปรุงฯสชป.10" localSheetId="4">#REF!</definedName>
    <definedName name="รองวดปรับปรุงฯสชป.10" localSheetId="1">#REF!</definedName>
    <definedName name="รองวดปรับปรุงฯสชป.10" localSheetId="0">#REF!</definedName>
    <definedName name="รองวดปรับปรุงฯสชป.10">#REF!</definedName>
    <definedName name="รองวดปรับปรุงฯสชป.11" localSheetId="4">#REF!</definedName>
    <definedName name="รองวดปรับปรุงฯสชป.11" localSheetId="1">#REF!</definedName>
    <definedName name="รองวดปรับปรุงฯสชป.11" localSheetId="0">#REF!</definedName>
    <definedName name="รองวดปรับปรุงฯสชป.11">#REF!</definedName>
    <definedName name="รองวดปรับปรุงฯสชป.12" localSheetId="4">#REF!</definedName>
    <definedName name="รองวดปรับปรุงฯสชป.12" localSheetId="1">#REF!</definedName>
    <definedName name="รองวดปรับปรุงฯสชป.12" localSheetId="0">#REF!</definedName>
    <definedName name="รองวดปรับปรุงฯสชป.12">#REF!</definedName>
    <definedName name="รองวดปรับปรุงฯสชป.2" localSheetId="4">#REF!</definedName>
    <definedName name="รองวดปรับปรุงฯสชป.2" localSheetId="1">#REF!</definedName>
    <definedName name="รองวดปรับปรุงฯสชป.2" localSheetId="0">#REF!</definedName>
    <definedName name="รองวดปรับปรุงฯสชป.2">#REF!</definedName>
    <definedName name="รองวดปรับปรุงฯสชป.3" localSheetId="4">#REF!</definedName>
    <definedName name="รองวดปรับปรุงฯสชป.3" localSheetId="1">#REF!</definedName>
    <definedName name="รองวดปรับปรุงฯสชป.3" localSheetId="0">#REF!</definedName>
    <definedName name="รองวดปรับปรุงฯสชป.3">#REF!</definedName>
    <definedName name="รองวดปรับปรุงฯสชป.4" localSheetId="4">#REF!</definedName>
    <definedName name="รองวดปรับปรุงฯสชป.4" localSheetId="1">#REF!</definedName>
    <definedName name="รองวดปรับปรุงฯสชป.4" localSheetId="0">#REF!</definedName>
    <definedName name="รองวดปรับปรุงฯสชป.4">#REF!</definedName>
    <definedName name="รองวดปรับปรุงฯสชป.5" localSheetId="4">#REF!</definedName>
    <definedName name="รองวดปรับปรุงฯสชป.5" localSheetId="1">#REF!</definedName>
    <definedName name="รองวดปรับปรุงฯสชป.5" localSheetId="0">#REF!</definedName>
    <definedName name="รองวดปรับปรุงฯสชป.5">#REF!</definedName>
    <definedName name="รองวดปรับปรุงฯสชป.6" localSheetId="4">#REF!</definedName>
    <definedName name="รองวดปรับปรุงฯสชป.6" localSheetId="1">#REF!</definedName>
    <definedName name="รองวดปรับปรุงฯสชป.6" localSheetId="0">#REF!</definedName>
    <definedName name="รองวดปรับปรุงฯสชป.6">#REF!</definedName>
    <definedName name="รองวดปรับปรุงฯสชป.7" localSheetId="4">#REF!</definedName>
    <definedName name="รองวดปรับปรุงฯสชป.7" localSheetId="1">#REF!</definedName>
    <definedName name="รองวดปรับปรุงฯสชป.7" localSheetId="0">#REF!</definedName>
    <definedName name="รองวดปรับปรุงฯสชป.7">#REF!</definedName>
    <definedName name="รองวดปรับปรุงฯสชป.8" localSheetId="4">#REF!</definedName>
    <definedName name="รองวดปรับปรุงฯสชป.8" localSheetId="1">#REF!</definedName>
    <definedName name="รองวดปรับปรุงฯสชป.8" localSheetId="0">#REF!</definedName>
    <definedName name="รองวดปรับปรุงฯสชป.8">#REF!</definedName>
    <definedName name="รองวดปรับปรุงฯสชป.9" localSheetId="4">#REF!</definedName>
    <definedName name="รองวดปรับปรุงฯสชป.9" localSheetId="1">#REF!</definedName>
    <definedName name="รองวดปรับปรุงฯสชป.9" localSheetId="0">#REF!</definedName>
    <definedName name="รองวดปรับปรุงฯสชป.9">#REF!</definedName>
    <definedName name="รูปตัดที่1" localSheetId="4">#REF!</definedName>
    <definedName name="รูปตัดที่1" localSheetId="1">#REF!</definedName>
    <definedName name="รูปตัดที่1" localSheetId="0">#REF!</definedName>
    <definedName name="รูปตัดที่1">#REF!</definedName>
    <definedName name="รูปตัดที่2" localSheetId="4">#REF!</definedName>
    <definedName name="รูปตัดที่2" localSheetId="1">#REF!</definedName>
    <definedName name="รูปตัดที่2" localSheetId="0">#REF!</definedName>
    <definedName name="รูปตัดที่2">#REF!</definedName>
    <definedName name="รูปตัดที่3" localSheetId="4">#REF!</definedName>
    <definedName name="รูปตัดที่3" localSheetId="1">#REF!</definedName>
    <definedName name="รูปตัดที่3" localSheetId="0">#REF!</definedName>
    <definedName name="รูปตัดที่3">#REF!</definedName>
    <definedName name="รูปที่1" localSheetId="4">#REF!</definedName>
    <definedName name="รูปที่1" localSheetId="1">#REF!</definedName>
    <definedName name="รูปที่1" localSheetId="0">#REF!</definedName>
    <definedName name="รูปที่1">#REF!</definedName>
    <definedName name="รูปที่2" localSheetId="4">#REF!</definedName>
    <definedName name="รูปที่2" localSheetId="1">#REF!</definedName>
    <definedName name="รูปที่2" localSheetId="0">#REF!</definedName>
    <definedName name="รูปที่2">#REF!</definedName>
    <definedName name="ศก" localSheetId="4">#REF!</definedName>
    <definedName name="ศก" localSheetId="1">#REF!</definedName>
    <definedName name="ศก" localSheetId="0">#REF!</definedName>
    <definedName name="ศก">#REF!</definedName>
    <definedName name="สาส" localSheetId="4">#REF!</definedName>
    <definedName name="สาส" localSheetId="1">#REF!</definedName>
    <definedName name="สาส" localSheetId="0">#REF!</definedName>
    <definedName name="สาส">#REF!</definedName>
    <definedName name="เสา" localSheetId="4">#REF!</definedName>
    <definedName name="เสา" localSheetId="1">#REF!</definedName>
    <definedName name="เสา" localSheetId="0">#REF!</definedName>
    <definedName name="เสา">#REF!</definedName>
    <definedName name="หนุ่ม" localSheetId="4">#REF!</definedName>
    <definedName name="หนุ่ม" localSheetId="1">#REF!</definedName>
    <definedName name="หนุ่ม" localSheetId="0">#REF!</definedName>
    <definedName name="หนุ่ม">#REF!</definedName>
    <definedName name="หลังสะพาน" localSheetId="4">#REF!</definedName>
    <definedName name="หลังสะพาน" localSheetId="1">#REF!</definedName>
    <definedName name="หลังสะพาน" localSheetId="0">#REF!</definedName>
    <definedName name="หลังสะพาน">#REF!</definedName>
    <definedName name="เห้1ห" localSheetId="4">#REF!</definedName>
    <definedName name="เห้1ห" localSheetId="1">#REF!</definedName>
    <definedName name="เห้1ห" localSheetId="0">#REF!</definedName>
    <definedName name="เห้1ห">#REF!</definedName>
    <definedName name="อ1167" localSheetId="4">[4]S1!#REF!</definedName>
    <definedName name="อ1167" localSheetId="1">[4]S1!#REF!</definedName>
    <definedName name="อ1167" localSheetId="0">[4]S1!#REF!</definedName>
    <definedName name="อ1167">[4]S1!#REF!</definedName>
    <definedName name="อ492" localSheetId="4">[4]S1!#REF!</definedName>
    <definedName name="อ492" localSheetId="1">[4]S1!#REF!</definedName>
    <definedName name="อ492" localSheetId="0">[4]S1!#REF!</definedName>
    <definedName name="อ492">[4]S1!#REF!</definedName>
  </definedNames>
  <calcPr calcId="144525"/>
</workbook>
</file>

<file path=xl/calcChain.xml><?xml version="1.0" encoding="utf-8"?>
<calcChain xmlns="http://schemas.openxmlformats.org/spreadsheetml/2006/main">
  <c r="M45" i="10" l="1"/>
  <c r="L45" i="10"/>
  <c r="K45" i="10"/>
  <c r="J45" i="10"/>
  <c r="L44" i="10"/>
  <c r="J39" i="9" l="1"/>
  <c r="K39" i="9"/>
  <c r="I39" i="9"/>
  <c r="J50" i="8" l="1"/>
  <c r="K50" i="8"/>
  <c r="I50" i="8"/>
  <c r="H229" i="7" l="1"/>
  <c r="I49" i="7"/>
  <c r="J49" i="7" s="1"/>
  <c r="I48" i="7"/>
  <c r="J48" i="7" s="1"/>
  <c r="H191" i="7"/>
  <c r="H140" i="7"/>
  <c r="H87" i="7"/>
  <c r="H53" i="7"/>
  <c r="H5" i="7" l="1"/>
  <c r="E5" i="6"/>
  <c r="E6" i="6"/>
  <c r="E7" i="6"/>
  <c r="E8" i="6"/>
  <c r="E4" i="6"/>
  <c r="E9" i="6" s="1"/>
  <c r="D9" i="6"/>
  <c r="C9" i="6"/>
  <c r="H87" i="5"/>
  <c r="H73" i="5"/>
  <c r="H55" i="5"/>
  <c r="H33" i="5"/>
  <c r="H27" i="5"/>
  <c r="I16" i="5"/>
  <c r="J16" i="5" s="1"/>
  <c r="I15" i="5"/>
  <c r="J15" i="5" s="1"/>
  <c r="H112" i="4"/>
  <c r="H88" i="4"/>
  <c r="H74" i="4"/>
  <c r="H51" i="4"/>
  <c r="H33" i="4"/>
  <c r="H5" i="4" l="1"/>
  <c r="H5" i="5"/>
  <c r="H5" i="3"/>
</calcChain>
</file>

<file path=xl/sharedStrings.xml><?xml version="1.0" encoding="utf-8"?>
<sst xmlns="http://schemas.openxmlformats.org/spreadsheetml/2006/main" count="4301" uniqueCount="472">
  <si>
    <t>ชื่อโครงการ</t>
  </si>
  <si>
    <t>ยุทธศาสตร์การแก้ไขปัญหา</t>
  </si>
  <si>
    <t>ที่ตั้ง</t>
  </si>
  <si>
    <t>วงเงินรวมทั้งโครงการ (บาท)</t>
  </si>
  <si>
    <t>ผลประโยชน์</t>
  </si>
  <si>
    <t>ภาค</t>
  </si>
  <si>
    <t>ตำบล</t>
  </si>
  <si>
    <t>อำเภอ/เขต</t>
  </si>
  <si>
    <t>จังหวัด</t>
  </si>
  <si>
    <t>พื้นที่ (ไร่)</t>
  </si>
  <si>
    <t>ครัวเรือน</t>
  </si>
  <si>
    <t>จำนวน   97    โครงการ</t>
  </si>
  <si>
    <t>ขุดลอกลำน้ำแม่ปิง</t>
  </si>
  <si>
    <t>การฟื้นฟูทางน้ำและแหล่งน้ำธรรมชาติ</t>
  </si>
  <si>
    <t>เหนือ</t>
  </si>
  <si>
    <t>บ้านเป้า</t>
  </si>
  <si>
    <t>แม่แตง</t>
  </si>
  <si>
    <t>เชียงใหม่</t>
  </si>
  <si>
    <t>ขุดลอกลำน้ำแม่ป๋อน</t>
  </si>
  <si>
    <t>แม่หอพระ</t>
  </si>
  <si>
    <t>ขุดลอกลำน้ำห้วยส้ม</t>
  </si>
  <si>
    <t>ขุดลอกลำน้ำแม่กลาง</t>
  </si>
  <si>
    <t>บ้านหลวง</t>
  </si>
  <si>
    <t>จอมทอง</t>
  </si>
  <si>
    <t>ขุดลอกอ่างเก็บน้ำบ้านสันโป่ง</t>
  </si>
  <si>
    <t>ริมใต้</t>
  </si>
  <si>
    <t>แม่ริม</t>
  </si>
  <si>
    <t>ขุดลอกลำเหมืองร้อง</t>
  </si>
  <si>
    <t>ขี้เหล็ก</t>
  </si>
  <si>
    <t>ขุดลอกลำเหมืองลาว</t>
  </si>
  <si>
    <t>ขุดลอกอ่างห้วยตะเขียนปม ระยะที่ 1</t>
  </si>
  <si>
    <t>นาพูน</t>
  </si>
  <si>
    <t>วังชิ้น</t>
  </si>
  <si>
    <t>แพร่</t>
  </si>
  <si>
    <t xml:space="preserve">ขุดลอกอ่างห้วยตะเขียนปม ระยะที่ 2 </t>
  </si>
  <si>
    <t>ขุดลอกลำน้ำแม่ต๊ำและแก้มลิง</t>
  </si>
  <si>
    <t>บ้านต๋อม</t>
  </si>
  <si>
    <t>เมือง</t>
  </si>
  <si>
    <t>พะเยา</t>
  </si>
  <si>
    <t>ขุดลอกลำเหมืองห้วยบงและแก้มลิง</t>
  </si>
  <si>
    <t>ขุดลอกลำเหมืองห้วยลึกแล้ง</t>
  </si>
  <si>
    <t>แม่สุก</t>
  </si>
  <si>
    <t>ขุดลอกห้วยแม่เหยี่ยน</t>
  </si>
  <si>
    <t>บ้านใหม่</t>
  </si>
  <si>
    <t>แม่ใจ</t>
  </si>
  <si>
    <t>ขุดลอกลำห้วยป่าแฝก</t>
  </si>
  <si>
    <t>ป่าแฝก</t>
  </si>
  <si>
    <t>ขุดลอกลำห้วยแม่กระทบ</t>
  </si>
  <si>
    <t>ขุดลอกอ่างเก็บน้ำแม่เย็น</t>
  </si>
  <si>
    <t>ขุดขยายคลองรอบหนองเล็งทรายช่วงที่ 7</t>
  </si>
  <si>
    <t>แม่เหล่า</t>
  </si>
  <si>
    <t xml:space="preserve">ขุดขยายคลองรอบหนองเล็งทรายช่วงที่ 8 </t>
  </si>
  <si>
    <t>ขุดลอกบึงปากทาง</t>
  </si>
  <si>
    <t>ไผ่ล้อม</t>
  </si>
  <si>
    <t>บางกระทุ่ม</t>
  </si>
  <si>
    <t>พิษณุโลก</t>
  </si>
  <si>
    <t>ขุดลอกคลองโกรงเกรง</t>
  </si>
  <si>
    <t>นครป่าหมาก</t>
  </si>
  <si>
    <t>ขุดลอกคลองไอ้ดาบ</t>
  </si>
  <si>
    <t>ชุมแสงสงคราม</t>
  </si>
  <si>
    <t>บางระกำ</t>
  </si>
  <si>
    <t>ขุดลอกหนองกวาว</t>
  </si>
  <si>
    <t>ขุดลอกแม่น้ำยมสายเก่า (คลองวัดสวะ)</t>
  </si>
  <si>
    <t>ปากน้ำ</t>
  </si>
  <si>
    <t>สวรรคโลก</t>
  </si>
  <si>
    <t>สุโขทัย</t>
  </si>
  <si>
    <t>ขุดลอกหนองปลิง</t>
  </si>
  <si>
    <t>ป่ากุมเกาะ</t>
  </si>
  <si>
    <t>ขุดลอกหนองไม้กอง</t>
  </si>
  <si>
    <t>หนองหญ้าปล้อง</t>
  </si>
  <si>
    <t>บ้านด่านลานหอย</t>
  </si>
  <si>
    <t>ขุดลอกหนองจิก</t>
  </si>
  <si>
    <t>ขุดลอกหนองลาดใหญ่</t>
  </si>
  <si>
    <t>โคกหม้อ</t>
  </si>
  <si>
    <t>ชุมแสง</t>
  </si>
  <si>
    <t>นครสวรรค์</t>
  </si>
  <si>
    <t>ขุดลอกบึงกระจังงาม</t>
  </si>
  <si>
    <t>ศาลาแดง</t>
  </si>
  <si>
    <t>โกรกพระ</t>
  </si>
  <si>
    <t>ขุดลอกบึงกระจับ ช่วงที่ 1</t>
  </si>
  <si>
    <t>วิเชียรบุรี</t>
  </si>
  <si>
    <t>เพชรบูรณ์</t>
  </si>
  <si>
    <t xml:space="preserve">ขุดลอกบึงกระจับ ช่วงที่ 2 </t>
  </si>
  <si>
    <t>ขุดลอกห้วยน้ำพุง</t>
  </si>
  <si>
    <t>นาแซง</t>
  </si>
  <si>
    <t>หล่มเก่า</t>
  </si>
  <si>
    <t>ขุดลอกแม่น้ำมูล</t>
  </si>
  <si>
    <t>การแก้ไขปัญหาด้านการเกษตร</t>
  </si>
  <si>
    <t>ตะวันออกเฉียงเหนือ</t>
  </si>
  <si>
    <t>เฉลิมพระเกียรติ</t>
  </si>
  <si>
    <t>นครราชสีมา</t>
  </si>
  <si>
    <t>ขุดลอกแม่น้ำชี</t>
  </si>
  <si>
    <t>บ้านเหลื่อม</t>
  </si>
  <si>
    <t>ขุดลอกลำปลายมาศ</t>
  </si>
  <si>
    <t>ชุมพวง</t>
  </si>
  <si>
    <t>ผไทรินทร์</t>
  </si>
  <si>
    <t>ห้วยแถลง</t>
  </si>
  <si>
    <t>ขุดลอกลำสะแทด</t>
  </si>
  <si>
    <t>ทุ่งสว่าง</t>
  </si>
  <si>
    <t>สีดา</t>
  </si>
  <si>
    <t>โนนแดง</t>
  </si>
  <si>
    <t>ขุดลอกลำพระเพลิง</t>
  </si>
  <si>
    <t>นกออก</t>
  </si>
  <si>
    <t>ปักธงชัย</t>
  </si>
  <si>
    <t>ขุดลอกลำทะเมนชัย</t>
  </si>
  <si>
    <t>กิ่งอำเภอลำทะเมนชัย</t>
  </si>
  <si>
    <t>แดงดง</t>
  </si>
  <si>
    <t>บุรีรัมย์</t>
  </si>
  <si>
    <t>หนองเต็ง</t>
  </si>
  <si>
    <t>กระสัง</t>
  </si>
  <si>
    <t>ขุดลอกหนองกระทุ่ม บ้านโคกสะอาด</t>
  </si>
  <si>
    <t>สูงเนิน</t>
  </si>
  <si>
    <t>ขุดลอกหนองวัดละลูน บ้านละลูน</t>
  </si>
  <si>
    <t>พลับพลาชัย</t>
  </si>
  <si>
    <t>ขุดลอกลำปะเทียะ</t>
  </si>
  <si>
    <t>ตาจง</t>
  </si>
  <si>
    <t>ละหานทราย</t>
  </si>
  <si>
    <t>ขุดลอกลำนางรอง</t>
  </si>
  <si>
    <t>นางรอง</t>
  </si>
  <si>
    <t>ขุดลอกลำพังชู</t>
  </si>
  <si>
    <t>นาภู</t>
  </si>
  <si>
    <t>นาโพธิ์</t>
  </si>
  <si>
    <t xml:space="preserve">ขุดลอกหนองถนนขาด </t>
  </si>
  <si>
    <t>ประโคนชัย</t>
  </si>
  <si>
    <t>ขุดลอกหนองสะเดา</t>
  </si>
  <si>
    <t>กวางโจน</t>
  </si>
  <si>
    <t>ภูเขียว</t>
  </si>
  <si>
    <t>ชัยภูมิ</t>
  </si>
  <si>
    <t>บ้านเขว้า</t>
  </si>
  <si>
    <t>จัตุรัส</t>
  </si>
  <si>
    <t>ปราสาท</t>
  </si>
  <si>
    <t>สุรินทร์</t>
  </si>
  <si>
    <t>ขุดลอกแม่น้ำปาว</t>
  </si>
  <si>
    <t>เมืองกาฬสินธุ์</t>
  </si>
  <si>
    <t>กาฬสินธ์</t>
  </si>
  <si>
    <t>ขุดลอกหนองกุดโดตอนล่าง</t>
  </si>
  <si>
    <t>ท่าสองคอน</t>
  </si>
  <si>
    <t>มหาสารคาม</t>
  </si>
  <si>
    <t>ขุดลอกกุดแช่กอย</t>
  </si>
  <si>
    <t>นาคำใหญ่</t>
  </si>
  <si>
    <t>เขื่องใน</t>
  </si>
  <si>
    <t>อุบลราชธานี</t>
  </si>
  <si>
    <t>ขุดลอกลำน้ำยัง</t>
  </si>
  <si>
    <t>แวง,ชุมพร</t>
  </si>
  <si>
    <t>โพธิ์ชัย</t>
  </si>
  <si>
    <t>ร้อยเอ็ด</t>
  </si>
  <si>
    <t>สีออ</t>
  </si>
  <si>
    <t>โนนสะอาด</t>
  </si>
  <si>
    <t>อุดรธานี</t>
  </si>
  <si>
    <t xml:space="preserve">ขุดลอกห้วยพังพวน </t>
  </si>
  <si>
    <t>ปะโค</t>
  </si>
  <si>
    <t>หนองคาย</t>
  </si>
  <si>
    <t>ขุดลอกกุดโดน</t>
  </si>
  <si>
    <t>กุดน้ำใส</t>
  </si>
  <si>
    <t>ค้อวัง</t>
  </si>
  <si>
    <t>ยโสธร</t>
  </si>
  <si>
    <t>ขุดลอกบึงหนองโพธิ์ ส่วนที่ 1</t>
  </si>
  <si>
    <t>กลาง</t>
  </si>
  <si>
    <t>หนองสรวง</t>
  </si>
  <si>
    <t>วิหารแดง</t>
  </si>
  <si>
    <t>สระบุรี</t>
  </si>
  <si>
    <t>ขุดลอกบึงหนองโพธิ์ ส่วนที่ 2</t>
  </si>
  <si>
    <t>ขุดลอกคลองวิหารแดง</t>
  </si>
  <si>
    <t>ขุดลอกคลองนาค ระยะที่ 1</t>
  </si>
  <si>
    <t>หนองแค</t>
  </si>
  <si>
    <t>ขุดลอกคลองนาค ระยะที่ 2</t>
  </si>
  <si>
    <t xml:space="preserve">ขุดลอกหนองบัวแดง, หนองอ้อใหญ่ </t>
  </si>
  <si>
    <t>ดงละคร</t>
  </si>
  <si>
    <t>นครนายก</t>
  </si>
  <si>
    <t>ขุดลอกคลองหม่อมเจ้าเฉลิมศรี</t>
  </si>
  <si>
    <t>มหาสวัสดิ์</t>
  </si>
  <si>
    <t>พุทธมณฑล</t>
  </si>
  <si>
    <t>นครปฐม</t>
  </si>
  <si>
    <t xml:space="preserve">ขุดลอกคลองเลียบทางรถไฟ </t>
  </si>
  <si>
    <t xml:space="preserve">ขุดลอกคลองยาทัมใจ </t>
  </si>
  <si>
    <t>ตะวันออก</t>
  </si>
  <si>
    <t>ทุ่งโพธิ์</t>
  </si>
  <si>
    <t>นาดี</t>
  </si>
  <si>
    <t>ปราจีนบุรี</t>
  </si>
  <si>
    <t xml:space="preserve">ขุดลอกคลองตาหมื่นน้อย </t>
  </si>
  <si>
    <t xml:space="preserve">ขุดลอกอ่างเก็บน้ำเขาชีปิด </t>
  </si>
  <si>
    <t>ดงขี้เหล็ก</t>
  </si>
  <si>
    <t>ขุดลองคลองประดู่</t>
  </si>
  <si>
    <t>ตะวันตก</t>
  </si>
  <si>
    <t>วัดเพลง</t>
  </si>
  <si>
    <t>ราชบุรี</t>
  </si>
  <si>
    <t>ขุดลอกสระน้ำสาธารณะ อบต.แก้มอ้น</t>
  </si>
  <si>
    <t>จอมบึง</t>
  </si>
  <si>
    <t xml:space="preserve">ขุดลอกห้วยผาก - บ่อหวี </t>
  </si>
  <si>
    <t>ตะนาวศรี</t>
  </si>
  <si>
    <t>สวนผึ้ง</t>
  </si>
  <si>
    <t xml:space="preserve">ขุดลอกลำห้วยสวนผึ้ง - ห้วยแห้ง </t>
  </si>
  <si>
    <t xml:space="preserve">ขุดลอกลำห้วยบ่อหวี </t>
  </si>
  <si>
    <t xml:space="preserve">ขุดลอกลำห้วยอุทยานธรรมชาติวิทยา </t>
  </si>
  <si>
    <t xml:space="preserve">ขุดลอกอ่างเก็บน้ำบ้านโป่งแห้ง </t>
  </si>
  <si>
    <t>ขุดลอกอ่างเก็บน้ำตะเคียนทอง</t>
  </si>
  <si>
    <t>ขุดลอกสระเก็บน้ำบ้านเนินทอง</t>
  </si>
  <si>
    <t>ทุ่งหลวง</t>
  </si>
  <si>
    <t>ปากท่อ</t>
  </si>
  <si>
    <t>ขุดลอกอ่างเก็บน้ำพุขี้เหล็ก</t>
  </si>
  <si>
    <t>บ้านคา</t>
  </si>
  <si>
    <t xml:space="preserve">ขุดลอกสระเก็บน้ำ ม.7 </t>
  </si>
  <si>
    <t>หนองพันจันทร์</t>
  </si>
  <si>
    <t xml:space="preserve">ขุดลอกสระเก็บน้ำ ม.10 </t>
  </si>
  <si>
    <t>บ้านบึง</t>
  </si>
  <si>
    <t>ขุดลอกอ่างเก็บน้ำเขาวงพระจันทร์ ระยะที่ 1</t>
  </si>
  <si>
    <t>หนองโสน</t>
  </si>
  <si>
    <t>เลาขวัญ</t>
  </si>
  <si>
    <t>กาญจนบุรี</t>
  </si>
  <si>
    <t xml:space="preserve">ขุดลอกอ่างเก็บน้ำเขาวงพระจันทร์ ระยะที่ 2 </t>
  </si>
  <si>
    <t xml:space="preserve">ขุดลอกอ่างเก็บน้ำเขาวงพระจันทร์ ระยะที่ 3 </t>
  </si>
  <si>
    <t>ขุดลอกคลองเพรา ส่วนที่ 3</t>
  </si>
  <si>
    <t>ใต้</t>
  </si>
  <si>
    <t>ตะโก</t>
  </si>
  <si>
    <t>ทุ่งตะโก</t>
  </si>
  <si>
    <t>ชุมพร</t>
  </si>
  <si>
    <t>ขุดลอกคลองเพรา ส่วนที่ 4</t>
  </si>
  <si>
    <t>ขุดลอกคลองห้วยกรวด บ้านหนองจิก</t>
  </si>
  <si>
    <t>นางหลง</t>
  </si>
  <si>
    <t>ชะอวด</t>
  </si>
  <si>
    <t>นครศรีธรรมราช</t>
  </si>
  <si>
    <t>ขุดลอกคลองห้วยกรวด บ้านควนเกี๊ยะ</t>
  </si>
  <si>
    <t>ขุดลอกคลองสว่าง บ้านไทรห้อย</t>
  </si>
  <si>
    <t>นาเมืองเพชร</t>
  </si>
  <si>
    <t>สิเกา</t>
  </si>
  <si>
    <t>ตรัง</t>
  </si>
  <si>
    <t>ขุกลอกคลองมำบัง บ้านคลองขุด</t>
  </si>
  <si>
    <t>คลองขุด</t>
  </si>
  <si>
    <t>สตูล</t>
  </si>
  <si>
    <t>ขุดลอกคลองทุ่งหนองสิบบาท</t>
  </si>
  <si>
    <t>คลองใหญ่</t>
  </si>
  <si>
    <t>ตะโหมด</t>
  </si>
  <si>
    <t>พัทลุง</t>
  </si>
  <si>
    <t>ขุดลอกอ่างเก็บน้ำพรุชุมแสง</t>
  </si>
  <si>
    <t>เกาะหมาก</t>
  </si>
  <si>
    <t>ปากพะยูน</t>
  </si>
  <si>
    <t>ขุดลอกคลองบ้านหัวป่าเขียว</t>
  </si>
  <si>
    <t>ทะเลน้อย</t>
  </si>
  <si>
    <t>ควนขนุน</t>
  </si>
  <si>
    <t>ขุดลอกคลองธรรมชาติหนองยางแดง ระยะที่ 1</t>
  </si>
  <si>
    <t>ปากู</t>
  </si>
  <si>
    <t>ทุ่งยางแดง</t>
  </si>
  <si>
    <t>ปัตตานี</t>
  </si>
  <si>
    <t>ขุดลอกคลองธรรมชาติหนองยางแดง ระยะที่ 2</t>
  </si>
  <si>
    <t>ขุดลอกคลองธรรมชาติหนองยางแดง ระยะที่ 3</t>
  </si>
  <si>
    <t>ตรวจถูกต้อง</t>
  </si>
  <si>
    <t xml:space="preserve">                               พ.อ.</t>
  </si>
  <si>
    <t>(สมศักดิ์   เครือเช้า)</t>
  </si>
  <si>
    <t>ผอ.กกส.กช.</t>
  </si>
  <si>
    <t>หน่วย</t>
  </si>
  <si>
    <t>ช.3</t>
  </si>
  <si>
    <t>ช.พัน.1 รอ.</t>
  </si>
  <si>
    <t>ช.พัน.2 รอ.</t>
  </si>
  <si>
    <t>ช.พัน.6</t>
  </si>
  <si>
    <t>ช.พัน.9</t>
  </si>
  <si>
    <t>ช.พัน.15</t>
  </si>
  <si>
    <t>ช.พัน.51</t>
  </si>
  <si>
    <t>ช.พัน.52</t>
  </si>
  <si>
    <t>ช.พัน.111</t>
  </si>
  <si>
    <t>ช.พัน.112</t>
  </si>
  <si>
    <t>ประมาณการ</t>
  </si>
  <si>
    <t>ช.พัน.201</t>
  </si>
  <si>
    <t>ช.พัน.202</t>
  </si>
  <si>
    <t>ช.พัน.302</t>
  </si>
  <si>
    <t>ช.พัน.401</t>
  </si>
  <si>
    <t>ช.พัน.402</t>
  </si>
  <si>
    <t>พล.พัฒนา 4</t>
  </si>
  <si>
    <t>พัน.ช.คมศ.</t>
  </si>
  <si>
    <t>ช.พัน.602</t>
  </si>
  <si>
    <t xml:space="preserve">ช.พัน.3 </t>
  </si>
  <si>
    <t>ช.พัน.5</t>
  </si>
  <si>
    <t>ช.พัน.8</t>
  </si>
  <si>
    <t>ช.พัน.4</t>
  </si>
  <si>
    <t xml:space="preserve"> ก.พ.58</t>
  </si>
  <si>
    <t>ลำดับ</t>
  </si>
  <si>
    <t>ที่</t>
  </si>
  <si>
    <t>โครงการปรับปรุงและพัฒนาแหล่งน้ำ ที่ดำเนินการโดย ทบ. ประจำปีงบประมาณ 2558 (เพิ่มเติม) (งบกลาง)</t>
  </si>
  <si>
    <t>ทภ.3</t>
  </si>
  <si>
    <t>ทภ.2</t>
  </si>
  <si>
    <t>ทภ.1</t>
  </si>
  <si>
    <t>ทภ.4</t>
  </si>
  <si>
    <t>กช.</t>
  </si>
  <si>
    <t>จำนวน   72    โครงการ</t>
  </si>
  <si>
    <t>ขุดลอกคลองป่าหัวพันธ์</t>
  </si>
  <si>
    <t>แก้ไขปัญหาภัยแล้ง,ป้องกันอุทกภัย</t>
  </si>
  <si>
    <t>ราชสถิตย์</t>
  </si>
  <si>
    <t>ไชโย</t>
  </si>
  <si>
    <t>อ่างทอง</t>
  </si>
  <si>
    <t>ขุดลอกบ่อน้ำหนองบอน</t>
  </si>
  <si>
    <t>ท่าแห</t>
  </si>
  <si>
    <t>ขุดลอกบ่อเก็บน้ำภายในค่ายพรหมโยธี</t>
  </si>
  <si>
    <t>แก้ปัญหาภัยแล้ง ผลิตประปา</t>
  </si>
  <si>
    <t>ไม้เค็ด</t>
  </si>
  <si>
    <t>ขุดลอกคลองบึงกระจับ</t>
  </si>
  <si>
    <t>ศรีมหาโพธิ์</t>
  </si>
  <si>
    <t>ขุดลอกคลองคล้า</t>
  </si>
  <si>
    <t>บ้านหอย</t>
  </si>
  <si>
    <t>ประจันตคาม</t>
  </si>
  <si>
    <t>ขุดลอกบ่อเก็บน้ำหัวสนามบินค่ายนวมินทราชินี</t>
  </si>
  <si>
    <t>บ้านสวน</t>
  </si>
  <si>
    <t>ชลบุรี</t>
  </si>
  <si>
    <t xml:space="preserve">ขุดลอกบ่อเก็บน้ำสวนสมเด็จค่ายนวมินทราชินี </t>
  </si>
  <si>
    <t xml:space="preserve">ขุดลอกบ่อเก็บน้ำข้างสนามยิงปืนค่ายนวมินทราชินี  </t>
  </si>
  <si>
    <t>ขุดลอกอ่างเก็บน้ำบ้านหนองนาทะเล</t>
  </si>
  <si>
    <t xml:space="preserve">แก้ปัญหาภัยแล้ง </t>
  </si>
  <si>
    <t>ห้วยกระเจา</t>
  </si>
  <si>
    <t>ขุดลอกลำห้วยรางระกำ</t>
  </si>
  <si>
    <t>ขุดลอกคลองหนองน้ำรั้ว</t>
  </si>
  <si>
    <t>แก้ปัญหาภัยแล้ง ประโยชน์ด้านการเกษตร</t>
  </si>
  <si>
    <t>ขุดลอกคลองหนองไผ่</t>
  </si>
  <si>
    <t>ขุดลอกคลองประดู่ หมู่6</t>
  </si>
  <si>
    <t>เขาย้อย</t>
  </si>
  <si>
    <t>เพชรบุรี</t>
  </si>
  <si>
    <t>ขุดลอกลำห้วยโรง หมู่4</t>
  </si>
  <si>
    <t>หนองชมพลเหนือ</t>
  </si>
  <si>
    <t>ขุดลอกคลองตาพริ้ง</t>
  </si>
  <si>
    <t>แหลมผักเบี้ย</t>
  </si>
  <si>
    <t>บ้านแหลม</t>
  </si>
  <si>
    <t>ขุดลอกห้วยกวางโจว</t>
  </si>
  <si>
    <t>ยางน้ำกลัดใต้</t>
  </si>
  <si>
    <t>ขุดลอกห้วยบ้านสระสี่มุม</t>
  </si>
  <si>
    <t>ขุดลอกคลองบ้านพุม่วงท่าตะคร้อ</t>
  </si>
  <si>
    <t>ท่าตะคร้อ</t>
  </si>
  <si>
    <t>ขุดลอกสระดอนสูง</t>
  </si>
  <si>
    <t>ทับสะแก</t>
  </si>
  <si>
    <t>ประจวบคีรีขันธ์</t>
  </si>
  <si>
    <t>ขุดลอกสระเก็บน้ำบ้านไทรสามขา</t>
  </si>
  <si>
    <t>นาหูกวาง</t>
  </si>
  <si>
    <t>ขุดลอกหนองนาง</t>
  </si>
  <si>
    <t>ช.พัน.3</t>
  </si>
  <si>
    <t>ขุดลอกหนองสระบัว</t>
  </si>
  <si>
    <t>สระบัว</t>
  </si>
  <si>
    <t>ปทุมรัตต์</t>
  </si>
  <si>
    <t>ขุดลอกหนองน้ำขุ่น</t>
  </si>
  <si>
    <t>การแก้ปัญหาด้านการเกษตร</t>
  </si>
  <si>
    <t>หนองขาม</t>
  </si>
  <si>
    <t>คอนสวรรค์</t>
  </si>
  <si>
    <t>ขุดลอกหนองกุดโดตอนบน</t>
  </si>
  <si>
    <t>ขุดลอกอ่างเก็บน้ำห้วยขมิ้น</t>
  </si>
  <si>
    <t>ป้องกันอุทกภัย ประโยชน์ด้านการเกษตร</t>
  </si>
  <si>
    <t>ป่าแมต</t>
  </si>
  <si>
    <t>ขุดลอกแก้มลิงหนองช้างน้ำ</t>
  </si>
  <si>
    <t>บ้านกาศ</t>
  </si>
  <si>
    <t>สูงเม่น</t>
  </si>
  <si>
    <t>ขุดลอกลำเหมืองท่าควาย</t>
  </si>
  <si>
    <t>ขุนคง</t>
  </si>
  <si>
    <t>หางดง</t>
  </si>
  <si>
    <t>ช.พัน302</t>
  </si>
  <si>
    <t>ขุดลอกอ่างเก็บน้ำแม่ลาน้อย</t>
  </si>
  <si>
    <t>โป่งแยง</t>
  </si>
  <si>
    <t>ขุดลอกอ่างเก็บน้ำห้วยแม่จรหลวง</t>
  </si>
  <si>
    <t>โปงแยง</t>
  </si>
  <si>
    <t>ขุดลอกอ่างเก็บน้ำ ม.ช.</t>
  </si>
  <si>
    <t>ขุดลอกลำห้วยบ้านปางมะกล้วย</t>
  </si>
  <si>
    <t>ป่าแป๋</t>
  </si>
  <si>
    <t>ขุดลอกลำน้ำห้วยเฮือ</t>
  </si>
  <si>
    <t>ขุดลอกอ่างเก็บน้ำแม่แกน</t>
  </si>
  <si>
    <t>ขุดลอกอ่างเก็บน้ำบ้านทุ่งเหล่า</t>
  </si>
  <si>
    <t>ออนกลาง</t>
  </si>
  <si>
    <t>แม่ออน</t>
  </si>
  <si>
    <t>ขุดลอกห้วยจำบอน</t>
  </si>
  <si>
    <t>ขุดลอกห้วยทุ่งดินดำแง่ซ้าย</t>
  </si>
  <si>
    <t>ขุดลอกห้วยทรายขาว</t>
  </si>
  <si>
    <t>ขุดลอกแก้มลิงห้วยลิงห้วยโป่งค่าง</t>
  </si>
  <si>
    <t>ขุดลอกห้วยชมพู (ตอนที่ 2)</t>
  </si>
  <si>
    <t>ขุดลอกลำเหมืองทุ่งป่าหาด</t>
  </si>
  <si>
    <t>แม่ใส</t>
  </si>
  <si>
    <t>ขุดลอกลำเหมืองร่องเปา</t>
  </si>
  <si>
    <t>ขุดลอกแหล่งน้ำขื่อ</t>
  </si>
  <si>
    <t>ขุดลอกแม่น้ำปืม 1</t>
  </si>
  <si>
    <t>ขุดลอกคลองห้วยไผ่ 1</t>
  </si>
  <si>
    <t>บึงกระจับ</t>
  </si>
  <si>
    <t>ขุดลอกหนองน้ำศูนย์เพาะชำ</t>
  </si>
  <si>
    <t>ป่าพะยอม</t>
  </si>
  <si>
    <t>เหมืองยืมดินฝั่งซ้าย</t>
  </si>
  <si>
    <t>คลองแกระ</t>
  </si>
  <si>
    <t>คลองวังเรือ</t>
  </si>
  <si>
    <t>คลองเหมืองลาน</t>
  </si>
  <si>
    <t>คลองหลุมพอ</t>
  </si>
  <si>
    <t>คลองลิง</t>
  </si>
  <si>
    <t>ต.บ้านพร้าว</t>
  </si>
  <si>
    <t>คลองป่าพะยอม</t>
  </si>
  <si>
    <t>คลองตลิ่งชัน</t>
  </si>
  <si>
    <t xml:space="preserve">ต.บ้านพร้าว </t>
  </si>
  <si>
    <t xml:space="preserve">ขุดลอกและขุดขยายแหล่งน้ำสาธารณะ </t>
  </si>
  <si>
    <t>คลองเรียน ช่วง 1</t>
  </si>
  <si>
    <t xml:space="preserve">ต.เกาะเต่า </t>
  </si>
  <si>
    <t>คลองเรียน  ช่วง 2</t>
  </si>
  <si>
    <t>คลองตลิ่งชันบริเวณหน้าฝาย    โหล๊ะท่อม 1</t>
  </si>
  <si>
    <t>ต.เกาะเต่า</t>
  </si>
  <si>
    <t>คลองตลิ่งชันบริเวณหน้าฝาย    โหล๊ะท่อม 2</t>
  </si>
  <si>
    <t xml:space="preserve">ห้วยนายราด  </t>
  </si>
  <si>
    <t>ขุดลอกคลองทางควาย</t>
  </si>
  <si>
    <t>ต.แหลมโหตด</t>
  </si>
  <si>
    <t xml:space="preserve">ขุดลอกคลองหนองน้ำรั้ว </t>
  </si>
  <si>
    <t xml:space="preserve"> ปากท่อ </t>
  </si>
  <si>
    <t xml:space="preserve">ขุดลอกคลองหนองไผ่ (ลำห้วยบง) </t>
  </si>
  <si>
    <t xml:space="preserve">ทุ่งหลวง </t>
  </si>
  <si>
    <t xml:space="preserve">ปากท่อ </t>
  </si>
  <si>
    <t xml:space="preserve">ขุดลอกคลองหนองมาบขานาง </t>
  </si>
  <si>
    <t>บางลาย</t>
  </si>
  <si>
    <t>บึงนาราง</t>
  </si>
  <si>
    <t>พิจิตร</t>
  </si>
  <si>
    <t>ขุดลอกหนองขี้หนอน</t>
  </si>
  <si>
    <t>ขุดลอกหนองกระสก</t>
  </si>
  <si>
    <t xml:space="preserve">ขุดลอกคลองห้วยไคร้ </t>
  </si>
  <si>
    <t>วังน้ำขาว</t>
  </si>
  <si>
    <t>ขุดลอกคลองเชื่อมต่อคลองยมกับบึงสวย</t>
  </si>
  <si>
    <t>นครเดิฐ</t>
  </si>
  <si>
    <t>ศรีนคร</t>
  </si>
  <si>
    <t>ขุดลอกอ่างเก็บน้ำห้วยมะโน</t>
  </si>
  <si>
    <t>การแก้ปัญหาด้านการเกษตร,ภัยแล้ง</t>
  </si>
  <si>
    <t>สายนาวัง</t>
  </si>
  <si>
    <t>นาคู</t>
  </si>
  <si>
    <t>กาฬสินธุ์</t>
  </si>
  <si>
    <t xml:space="preserve">ขุดลอกคลองเชื่อมและหนองน้ำหนองนกกระชุม </t>
  </si>
  <si>
    <t xml:space="preserve">เหล่าใหญ่ </t>
  </si>
  <si>
    <t xml:space="preserve">กุฉินารายณ์ </t>
  </si>
  <si>
    <t xml:space="preserve">ขุดลอกหนองทะลอก </t>
  </si>
  <si>
    <t>ขุดลอกลำเขียวเล็ก</t>
  </si>
  <si>
    <t>ขุดลอกลำเขียวใหญ่</t>
  </si>
  <si>
    <t>โครงการ 819 ลบ.</t>
  </si>
  <si>
    <t>โครงการ 416 ลบ.</t>
  </si>
  <si>
    <t>รวมทั้งสิ้น</t>
  </si>
  <si>
    <t>หมายเหตุ</t>
  </si>
  <si>
    <t>รวมงบประมาณ</t>
  </si>
  <si>
    <t>พล.ช.</t>
  </si>
  <si>
    <t>จำนวน   169    โครงการ</t>
  </si>
  <si>
    <t>ทภ1</t>
  </si>
  <si>
    <t>ทภ2</t>
  </si>
  <si>
    <t>ทภ3</t>
  </si>
  <si>
    <t>ทภ4</t>
  </si>
  <si>
    <t>กช</t>
  </si>
  <si>
    <t>ทบ</t>
  </si>
  <si>
    <t>รวม</t>
  </si>
  <si>
    <t>คลองตลิ่งชันบริเวณหน้าฝายโหล๊ะท่อม 1</t>
  </si>
  <si>
    <t>คลองตลิ่งชันบริเวณหน้าฝายโหล๊ะท่อม 2</t>
  </si>
  <si>
    <t>หน่วยประมาณการ</t>
  </si>
  <si>
    <t>ลำดับที่</t>
  </si>
  <si>
    <t>งบประมาณ 400,166,500 บาท</t>
  </si>
  <si>
    <t>พื้นที่รับประโยชน์ 549,968 ไร่</t>
  </si>
  <si>
    <t>ผู้ได้รับประโยชน์ 57,375 ครัวเรือน</t>
  </si>
  <si>
    <t>รวม 35 โครงการ ในพื้นที่ 16 จังหวัด</t>
  </si>
  <si>
    <t>งบประมาณ 315,778,000 บาท</t>
  </si>
  <si>
    <t>พื้นที่รับประโยชน์ 753,737 ไร่</t>
  </si>
  <si>
    <t>ผู้ได้รับประโยชน์ 318,669 ครัวเรือน</t>
  </si>
  <si>
    <t>รวม 46 โครงการ ในพื้นที่ 13 จังหวัด</t>
  </si>
  <si>
    <t>พื้นที่ที่สามารถนัดคุยในพื้นที่ภายหลังได้</t>
  </si>
  <si>
    <t>ลุ่มน้ำ</t>
  </si>
  <si>
    <t>ปิง</t>
  </si>
  <si>
    <t>ยม</t>
  </si>
  <si>
    <t>โขง</t>
  </si>
  <si>
    <t>ปริมาณน้ำที่เพิ่มขึ้น (ลบ.ม.)</t>
  </si>
  <si>
    <t>พื้นที่เกษตร (ไร่)</t>
  </si>
  <si>
    <t>โครงการปรับปรุงและพัฒนาแหล่งน้ำ ที่ดำเนินการโดย ทบ. ประจำปีงบประมาณ 2558 (เพิ่มเติม)</t>
  </si>
  <si>
    <t>ขุดลอกอ่างเก็บน้ำต้นฮ่าง</t>
  </si>
  <si>
    <t>บ้านต๊ำ</t>
  </si>
  <si>
    <t>ขุดลอกคลองชักน้ำร่องดง</t>
  </si>
  <si>
    <t>ขุดลอกคลองชักน้ำร่องแม่ครวญ</t>
  </si>
  <si>
    <t>สันป่าม่วง</t>
  </si>
  <si>
    <t>ขุดลอกคลองชักน้ำร่องลุงโน</t>
  </si>
  <si>
    <t>ขุดลอกคลองชักน้ำร่องสูบน้ำพลังงานไฟฟ้า</t>
  </si>
  <si>
    <t>บ้านตุ๋น</t>
  </si>
  <si>
    <t>บ้านเหล่า</t>
  </si>
  <si>
    <t>งานขุดลอกบึงกระจับ ช่วงที่ 1</t>
  </si>
  <si>
    <t>ป่าสัก</t>
  </si>
  <si>
    <t>งานขุดลอกบึงกระจับ ช่วงที่ 2</t>
  </si>
  <si>
    <t>งานขุดลอกคลองห้วยไผ่ 1</t>
  </si>
  <si>
    <t>งานขุดลอกห้วยน้ำพุง</t>
  </si>
  <si>
    <t>นาซำ</t>
  </si>
  <si>
    <t>รวม 41 โครงการ ในพื้นที่ 3 จังหวัด</t>
  </si>
  <si>
    <t>งบประมาณ 208,791,600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</si>
</sst>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\ "/>
    <numFmt numFmtId="191" formatCode="#,##0.0"/>
    <numFmt numFmtId="192" formatCode="#,##0_ ;\-#,##0\ "/>
  </numFmts>
  <fonts count="32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Calibri"/>
      <family val="2"/>
      <charset val="222"/>
    </font>
    <font>
      <b/>
      <sz val="14"/>
      <color indexed="8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  <charset val="222"/>
    </font>
    <font>
      <sz val="14"/>
      <color rgb="FF000000"/>
      <name val="TH SarabunPSK"/>
      <family val="2"/>
    </font>
    <font>
      <b/>
      <sz val="14"/>
      <name val="AngsanaUPC"/>
      <family val="1"/>
      <charset val="22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6"/>
      <name val="AngsanaUPC"/>
      <family val="1"/>
    </font>
    <font>
      <sz val="12"/>
      <name val="นูลมรผ"/>
      <charset val="129"/>
    </font>
    <font>
      <sz val="12"/>
      <name val="นูลมรผ"/>
    </font>
    <font>
      <sz val="14"/>
      <color theme="1"/>
      <name val="Tahoma"/>
      <family val="2"/>
      <scheme val="minor"/>
    </font>
    <font>
      <b/>
      <sz val="14"/>
      <name val="TH SarabunPSK"/>
      <family val="2"/>
    </font>
    <font>
      <sz val="11"/>
      <color indexed="8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name val="CordiaUPC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79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4" fillId="0" borderId="0">
      <alignment vertical="center"/>
    </xf>
    <xf numFmtId="9" fontId="15" fillId="0" borderId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38" fontId="18" fillId="3" borderId="0" applyNumberFormat="0" applyBorder="0" applyAlignment="0" applyProtection="0"/>
    <xf numFmtId="0" fontId="19" fillId="0" borderId="10" applyNumberFormat="0" applyAlignment="0" applyProtection="0">
      <alignment horizontal="left" vertical="center"/>
    </xf>
    <xf numFmtId="0" fontId="19" fillId="0" borderId="11">
      <alignment horizontal="left" vertical="center"/>
    </xf>
    <xf numFmtId="10" fontId="18" fillId="4" borderId="2" applyNumberFormat="0" applyBorder="0" applyAlignment="0" applyProtection="0"/>
    <xf numFmtId="37" fontId="20" fillId="0" borderId="0"/>
    <xf numFmtId="191" fontId="11" fillId="0" borderId="0"/>
    <xf numFmtId="0" fontId="11" fillId="0" borderId="0"/>
    <xf numFmtId="0" fontId="9" fillId="0" borderId="0"/>
    <xf numFmtId="0" fontId="17" fillId="0" borderId="0"/>
    <xf numFmtId="0" fontId="21" fillId="0" borderId="0"/>
    <xf numFmtId="0" fontId="17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" fontId="11" fillId="0" borderId="12" applyNumberFormat="0" applyFill="0" applyAlignment="0" applyProtection="0">
      <alignment horizontal="center" vertical="center"/>
    </xf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/>
    <xf numFmtId="0" fontId="2" fillId="0" borderId="0"/>
    <xf numFmtId="0" fontId="9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0" fontId="26" fillId="0" borderId="0"/>
    <xf numFmtId="0" fontId="9" fillId="0" borderId="0"/>
    <xf numFmtId="0" fontId="1" fillId="0" borderId="0"/>
    <xf numFmtId="43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1" fillId="0" borderId="0"/>
  </cellStyleXfs>
  <cellXfs count="593">
    <xf numFmtId="0" fontId="0" fillId="0" borderId="0" xfId="0"/>
    <xf numFmtId="0" fontId="3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center" vertical="top" wrapText="1" shrinkToFit="1"/>
      <protection locked="0"/>
    </xf>
    <xf numFmtId="0" fontId="6" fillId="0" borderId="5" xfId="1" applyFont="1" applyFill="1" applyBorder="1" applyAlignment="1" applyProtection="1">
      <alignment horizontal="center" vertical="top" wrapText="1" shrinkToFi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3" applyFont="1" applyBorder="1" applyAlignment="1">
      <alignment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4" fillId="0" borderId="2" xfId="4" applyFont="1" applyFill="1" applyBorder="1" applyAlignment="1">
      <alignment horizontal="center" vertical="top" wrapText="1"/>
    </xf>
    <xf numFmtId="188" fontId="8" fillId="0" borderId="2" xfId="5" applyNumberFormat="1" applyFont="1" applyFill="1" applyBorder="1" applyAlignment="1">
      <alignment horizontal="center" vertical="center" wrapText="1"/>
    </xf>
    <xf numFmtId="189" fontId="4" fillId="0" borderId="2" xfId="6" applyNumberFormat="1" applyFont="1" applyFill="1" applyBorder="1" applyAlignment="1">
      <alignment vertical="center"/>
    </xf>
    <xf numFmtId="3" fontId="4" fillId="0" borderId="2" xfId="4" applyNumberFormat="1" applyFont="1" applyFill="1" applyBorder="1" applyAlignment="1">
      <alignment vertical="center"/>
    </xf>
    <xf numFmtId="188" fontId="4" fillId="0" borderId="2" xfId="7" applyNumberFormat="1" applyFont="1" applyBorder="1" applyAlignment="1">
      <alignment vertical="top" wrapText="1"/>
    </xf>
    <xf numFmtId="0" fontId="4" fillId="0" borderId="2" xfId="3" applyFont="1" applyBorder="1" applyAlignment="1">
      <alignment horizontal="center" vertical="top" wrapText="1"/>
    </xf>
    <xf numFmtId="188" fontId="4" fillId="0" borderId="6" xfId="8" applyNumberFormat="1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188" fontId="8" fillId="0" borderId="2" xfId="5" applyNumberFormat="1" applyFont="1" applyFill="1" applyBorder="1" applyAlignment="1">
      <alignment horizontal="center" vertical="center"/>
    </xf>
    <xf numFmtId="190" fontId="4" fillId="0" borderId="2" xfId="9" applyNumberFormat="1" applyFont="1" applyFill="1" applyBorder="1" applyAlignment="1">
      <alignment horizontal="right" vertical="center"/>
    </xf>
    <xf numFmtId="190" fontId="4" fillId="0" borderId="2" xfId="4" applyNumberFormat="1" applyFont="1" applyFill="1" applyBorder="1" applyAlignment="1">
      <alignment horizontal="right" vertical="center"/>
    </xf>
    <xf numFmtId="190" fontId="8" fillId="0" borderId="2" xfId="9" applyNumberFormat="1" applyFont="1" applyFill="1" applyBorder="1" applyAlignment="1">
      <alignment horizontal="right" vertical="center"/>
    </xf>
    <xf numFmtId="190" fontId="8" fillId="0" borderId="2" xfId="8" applyNumberFormat="1" applyFont="1" applyFill="1" applyBorder="1" applyAlignment="1">
      <alignment horizontal="right" vertical="center"/>
    </xf>
    <xf numFmtId="0" fontId="4" fillId="0" borderId="2" xfId="4" applyFont="1" applyFill="1" applyBorder="1" applyAlignment="1">
      <alignment horizontal="center" vertical="top"/>
    </xf>
    <xf numFmtId="188" fontId="4" fillId="0" borderId="2" xfId="5" applyNumberFormat="1" applyFont="1" applyFill="1" applyBorder="1" applyAlignment="1">
      <alignment horizontal="center" vertical="center"/>
    </xf>
    <xf numFmtId="189" fontId="8" fillId="0" borderId="2" xfId="6" applyNumberFormat="1" applyFont="1" applyFill="1" applyBorder="1" applyAlignment="1">
      <alignment horizontal="center" vertical="center"/>
    </xf>
    <xf numFmtId="188" fontId="8" fillId="0" borderId="2" xfId="8" applyNumberFormat="1" applyFont="1" applyFill="1" applyBorder="1" applyAlignment="1">
      <alignment vertical="center"/>
    </xf>
    <xf numFmtId="3" fontId="4" fillId="0" borderId="2" xfId="3" applyNumberFormat="1" applyFont="1" applyFill="1" applyBorder="1" applyAlignment="1">
      <alignment wrapText="1"/>
    </xf>
    <xf numFmtId="3" fontId="4" fillId="0" borderId="2" xfId="0" applyNumberFormat="1" applyFont="1" applyBorder="1" applyAlignment="1">
      <alignment horizontal="right" wrapText="1"/>
    </xf>
    <xf numFmtId="188" fontId="4" fillId="0" borderId="7" xfId="7" applyNumberFormat="1" applyFont="1" applyBorder="1" applyAlignment="1">
      <alignment vertical="top" wrapText="1"/>
    </xf>
    <xf numFmtId="3" fontId="4" fillId="0" borderId="5" xfId="3" applyNumberFormat="1" applyFont="1" applyFill="1" applyBorder="1" applyAlignment="1">
      <alignment wrapText="1"/>
    </xf>
    <xf numFmtId="0" fontId="8" fillId="0" borderId="2" xfId="10" applyFont="1" applyBorder="1" applyAlignment="1">
      <alignment vertical="top" wrapText="1"/>
    </xf>
    <xf numFmtId="0" fontId="8" fillId="0" borderId="2" xfId="10" applyFont="1" applyBorder="1" applyAlignment="1">
      <alignment horizontal="center" vertical="top" wrapText="1"/>
    </xf>
    <xf numFmtId="188" fontId="8" fillId="0" borderId="2" xfId="11" applyNumberFormat="1" applyFont="1" applyFill="1" applyBorder="1" applyAlignment="1">
      <alignment vertical="top" wrapText="1"/>
    </xf>
    <xf numFmtId="188" fontId="4" fillId="0" borderId="5" xfId="7" applyNumberFormat="1" applyFont="1" applyFill="1" applyBorder="1" applyAlignment="1">
      <alignment horizontal="center" wrapText="1"/>
    </xf>
    <xf numFmtId="188" fontId="4" fillId="0" borderId="2" xfId="7" applyNumberFormat="1" applyFont="1" applyFill="1" applyBorder="1" applyAlignment="1">
      <alignment horizontal="center" wrapText="1"/>
    </xf>
    <xf numFmtId="0" fontId="4" fillId="0" borderId="2" xfId="10" applyFont="1" applyBorder="1" applyAlignment="1">
      <alignment vertical="top" wrapText="1"/>
    </xf>
    <xf numFmtId="0" fontId="4" fillId="0" borderId="2" xfId="10" applyFont="1" applyBorder="1" applyAlignment="1">
      <alignment horizontal="center" vertical="top" wrapText="1"/>
    </xf>
    <xf numFmtId="188" fontId="8" fillId="0" borderId="2" xfId="11" applyNumberFormat="1" applyFont="1" applyFill="1" applyBorder="1" applyAlignment="1">
      <alignment vertical="center" wrapText="1"/>
    </xf>
    <xf numFmtId="0" fontId="8" fillId="0" borderId="1" xfId="10" applyFont="1" applyBorder="1" applyAlignment="1">
      <alignment vertical="top" wrapText="1"/>
    </xf>
    <xf numFmtId="0" fontId="8" fillId="0" borderId="1" xfId="10" applyFont="1" applyBorder="1" applyAlignment="1">
      <alignment horizontal="center" vertical="top" wrapText="1"/>
    </xf>
    <xf numFmtId="188" fontId="8" fillId="0" borderId="1" xfId="1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top"/>
    </xf>
    <xf numFmtId="0" fontId="10" fillId="2" borderId="2" xfId="0" applyFont="1" applyFill="1" applyBorder="1" applyAlignment="1" applyProtection="1">
      <alignment horizontal="center" vertical="top"/>
      <protection locked="0"/>
    </xf>
    <xf numFmtId="0" fontId="10" fillId="2" borderId="2" xfId="0" applyFont="1" applyFill="1" applyBorder="1" applyAlignment="1">
      <alignment horizontal="center" vertical="top"/>
    </xf>
    <xf numFmtId="188" fontId="10" fillId="0" borderId="2" xfId="2" applyNumberFormat="1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4" fillId="0" borderId="2" xfId="3" applyFont="1" applyBorder="1" applyAlignment="1">
      <alignment vertical="center"/>
    </xf>
    <xf numFmtId="0" fontId="4" fillId="0" borderId="2" xfId="3" applyFont="1" applyBorder="1" applyAlignment="1">
      <alignment horizontal="center" vertical="top"/>
    </xf>
    <xf numFmtId="188" fontId="4" fillId="0" borderId="2" xfId="7" applyNumberFormat="1" applyFont="1" applyFill="1" applyBorder="1" applyAlignment="1">
      <alignment horizontal="center" vertical="center"/>
    </xf>
    <xf numFmtId="0" fontId="4" fillId="0" borderId="2" xfId="3" applyFont="1" applyBorder="1" applyAlignment="1">
      <alignment horizontal="left"/>
    </xf>
    <xf numFmtId="3" fontId="4" fillId="0" borderId="2" xfId="3" applyNumberFormat="1" applyFont="1" applyBorder="1" applyAlignment="1">
      <alignment horizontal="right" vertical="center"/>
    </xf>
    <xf numFmtId="188" fontId="8" fillId="0" borderId="1" xfId="7" applyNumberFormat="1" applyFont="1" applyBorder="1" applyAlignment="1">
      <alignment horizontal="center"/>
    </xf>
    <xf numFmtId="0" fontId="4" fillId="0" borderId="8" xfId="3" applyFont="1" applyBorder="1" applyAlignment="1"/>
    <xf numFmtId="0" fontId="4" fillId="0" borderId="8" xfId="3" applyFont="1" applyBorder="1" applyAlignment="1">
      <alignment horizontal="center" vertical="top"/>
    </xf>
    <xf numFmtId="188" fontId="4" fillId="0" borderId="8" xfId="7" applyNumberFormat="1" applyFont="1" applyFill="1" applyBorder="1" applyAlignment="1"/>
    <xf numFmtId="188" fontId="4" fillId="0" borderId="2" xfId="7" applyNumberFormat="1" applyFont="1" applyFill="1" applyBorder="1" applyAlignment="1"/>
    <xf numFmtId="0" fontId="4" fillId="0" borderId="2" xfId="3" applyFont="1" applyBorder="1" applyAlignment="1">
      <alignment horizontal="left" vertical="center"/>
    </xf>
    <xf numFmtId="188" fontId="4" fillId="0" borderId="2" xfId="7" applyNumberFormat="1" applyFont="1" applyBorder="1" applyAlignment="1"/>
    <xf numFmtId="0" fontId="10" fillId="0" borderId="2" xfId="0" applyFont="1" applyBorder="1" applyAlignment="1">
      <alignment horizontal="left" vertical="top" wrapText="1"/>
    </xf>
    <xf numFmtId="188" fontId="10" fillId="0" borderId="2" xfId="2" applyNumberFormat="1" applyFont="1" applyBorder="1" applyAlignment="1">
      <alignment horizontal="left" vertical="top" wrapText="1"/>
    </xf>
    <xf numFmtId="188" fontId="4" fillId="0" borderId="2" xfId="5" applyNumberFormat="1" applyFont="1" applyFill="1" applyBorder="1" applyAlignment="1">
      <alignment horizontal="right" vertical="center" wrapText="1"/>
    </xf>
    <xf numFmtId="188" fontId="13" fillId="0" borderId="2" xfId="7" applyNumberFormat="1" applyFont="1" applyFill="1" applyBorder="1" applyAlignment="1">
      <alignment horizontal="right" vertical="center" wrapText="1"/>
    </xf>
    <xf numFmtId="188" fontId="4" fillId="0" borderId="2" xfId="5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wrapText="1"/>
    </xf>
    <xf numFmtId="188" fontId="4" fillId="0" borderId="7" xfId="7" applyNumberFormat="1" applyFont="1" applyBorder="1" applyAlignment="1">
      <alignment wrapText="1"/>
    </xf>
    <xf numFmtId="188" fontId="4" fillId="0" borderId="3" xfId="7" applyNumberFormat="1" applyFont="1" applyBorder="1" applyAlignment="1">
      <alignment vertical="top" wrapText="1"/>
    </xf>
    <xf numFmtId="188" fontId="4" fillId="0" borderId="2" xfId="7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left" wrapText="1"/>
    </xf>
    <xf numFmtId="3" fontId="4" fillId="0" borderId="2" xfId="3" applyNumberFormat="1" applyFont="1" applyBorder="1" applyAlignment="1">
      <alignment horizontal="right" wrapText="1"/>
    </xf>
    <xf numFmtId="0" fontId="8" fillId="0" borderId="5" xfId="3" applyFont="1" applyFill="1" applyBorder="1" applyAlignment="1">
      <alignment vertical="center" wrapText="1"/>
    </xf>
    <xf numFmtId="188" fontId="4" fillId="0" borderId="9" xfId="7" applyNumberFormat="1" applyFont="1" applyBorder="1" applyAlignment="1">
      <alignment horizontal="center" vertical="center"/>
    </xf>
    <xf numFmtId="0" fontId="4" fillId="0" borderId="1" xfId="3" applyFont="1" applyBorder="1" applyAlignment="1">
      <alignment wrapText="1"/>
    </xf>
    <xf numFmtId="0" fontId="4" fillId="0" borderId="1" xfId="3" applyFont="1" applyBorder="1" applyAlignment="1">
      <alignment horizontal="center" vertical="top" wrapText="1"/>
    </xf>
    <xf numFmtId="188" fontId="4" fillId="0" borderId="3" xfId="7" applyNumberFormat="1" applyFont="1" applyFill="1" applyBorder="1" applyAlignment="1">
      <alignment wrapText="1"/>
    </xf>
    <xf numFmtId="188" fontId="13" fillId="0" borderId="2" xfId="7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vertical="center" wrapText="1"/>
    </xf>
    <xf numFmtId="0" fontId="8" fillId="0" borderId="5" xfId="3" applyFont="1" applyFill="1" applyBorder="1" applyAlignment="1">
      <alignment vertical="center"/>
    </xf>
    <xf numFmtId="188" fontId="8" fillId="0" borderId="2" xfId="7" applyNumberFormat="1" applyFont="1" applyBorder="1" applyAlignment="1">
      <alignment horizontal="center" vertical="center"/>
    </xf>
    <xf numFmtId="0" fontId="4" fillId="0" borderId="2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center" vertical="top" wrapText="1"/>
    </xf>
    <xf numFmtId="188" fontId="4" fillId="0" borderId="2" xfId="7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/>
    <xf numFmtId="0" fontId="4" fillId="0" borderId="2" xfId="3" applyFont="1" applyFill="1" applyBorder="1" applyAlignment="1">
      <alignment horizontal="center" vertical="top"/>
    </xf>
    <xf numFmtId="188" fontId="4" fillId="0" borderId="2" xfId="7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0" fontId="4" fillId="0" borderId="2" xfId="3" applyFont="1" applyFill="1" applyBorder="1" applyAlignment="1">
      <alignment vertical="top" wrapText="1"/>
    </xf>
    <xf numFmtId="188" fontId="4" fillId="0" borderId="2" xfId="7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top" wrapText="1"/>
    </xf>
    <xf numFmtId="188" fontId="4" fillId="0" borderId="1" xfId="7" applyNumberFormat="1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/>
    </xf>
    <xf numFmtId="0" fontId="0" fillId="0" borderId="0" xfId="0" applyFill="1"/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2" xfId="1" quotePrefix="1" applyFont="1" applyFill="1" applyBorder="1" applyAlignment="1" applyProtection="1">
      <alignment horizontal="center" vertical="top"/>
      <protection locked="0"/>
    </xf>
    <xf numFmtId="3" fontId="7" fillId="0" borderId="2" xfId="1" applyNumberFormat="1" applyFont="1" applyFill="1" applyBorder="1" applyAlignment="1" applyProtection="1">
      <alignment horizontal="center" vertical="top" wrapText="1"/>
      <protection locked="0"/>
    </xf>
    <xf numFmtId="3" fontId="7" fillId="0" borderId="2" xfId="1" applyNumberFormat="1" applyFont="1" applyFill="1" applyBorder="1" applyAlignment="1" applyProtection="1">
      <alignment horizontal="center" vertical="top"/>
      <protection locked="0"/>
    </xf>
    <xf numFmtId="3" fontId="7" fillId="0" borderId="2" xfId="1" applyNumberFormat="1" applyFont="1" applyFill="1" applyBorder="1" applyAlignment="1" applyProtection="1">
      <alignment horizontal="center" vertical="top" shrinkToFit="1"/>
      <protection locked="0"/>
    </xf>
    <xf numFmtId="0" fontId="7" fillId="0" borderId="2" xfId="1" quotePrefix="1" applyFont="1" applyFill="1" applyBorder="1" applyAlignment="1" applyProtection="1">
      <alignment horizontal="center" vertical="top" shrinkToFit="1"/>
      <protection locked="0"/>
    </xf>
    <xf numFmtId="0" fontId="7" fillId="0" borderId="2" xfId="1" quotePrefix="1" applyFont="1" applyFill="1" applyBorder="1" applyAlignment="1" applyProtection="1">
      <alignment horizontal="left" vertical="top" shrinkToFit="1"/>
      <protection locked="0"/>
    </xf>
    <xf numFmtId="188" fontId="7" fillId="0" borderId="2" xfId="2" applyNumberFormat="1" applyFont="1" applyFill="1" applyBorder="1" applyAlignment="1" applyProtection="1">
      <alignment horizontal="center" vertical="top"/>
    </xf>
    <xf numFmtId="0" fontId="6" fillId="0" borderId="5" xfId="1" applyFont="1" applyFill="1" applyBorder="1" applyAlignment="1" applyProtection="1">
      <alignment horizontal="right" vertical="center" wrapText="1"/>
      <protection locked="0"/>
    </xf>
    <xf numFmtId="0" fontId="8" fillId="5" borderId="2" xfId="0" applyFont="1" applyFill="1" applyBorder="1" applyAlignment="1">
      <alignment horizontal="center" vertical="top" wrapText="1"/>
    </xf>
    <xf numFmtId="188" fontId="6" fillId="0" borderId="1" xfId="2" applyNumberFormat="1" applyFont="1" applyFill="1" applyBorder="1" applyAlignment="1" applyProtection="1">
      <alignment horizontal="center" vertical="top" wrapText="1"/>
      <protection locked="0"/>
    </xf>
    <xf numFmtId="188" fontId="7" fillId="0" borderId="5" xfId="2" applyNumberFormat="1" applyFont="1" applyFill="1" applyBorder="1" applyAlignment="1" applyProtection="1">
      <alignment horizontal="center" vertical="top"/>
    </xf>
    <xf numFmtId="188" fontId="6" fillId="0" borderId="12" xfId="2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188" fontId="4" fillId="0" borderId="2" xfId="7" applyNumberFormat="1" applyFont="1" applyBorder="1" applyAlignment="1">
      <alignment horizontal="center" vertical="top" wrapText="1"/>
    </xf>
    <xf numFmtId="188" fontId="8" fillId="0" borderId="2" xfId="11" applyNumberFormat="1" applyFont="1" applyFill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188" fontId="4" fillId="0" borderId="1" xfId="7" applyNumberFormat="1" applyFont="1" applyBorder="1" applyAlignment="1">
      <alignment horizontal="center" vertical="top" wrapText="1"/>
    </xf>
    <xf numFmtId="188" fontId="4" fillId="0" borderId="2" xfId="7" applyNumberFormat="1" applyFont="1" applyBorder="1" applyAlignment="1">
      <alignment horizontal="center" wrapText="1"/>
    </xf>
    <xf numFmtId="0" fontId="8" fillId="6" borderId="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3" fontId="7" fillId="6" borderId="13" xfId="0" applyNumberFormat="1" applyFont="1" applyFill="1" applyBorder="1"/>
    <xf numFmtId="0" fontId="4" fillId="6" borderId="2" xfId="0" applyFont="1" applyFill="1" applyBorder="1"/>
    <xf numFmtId="3" fontId="4" fillId="6" borderId="2" xfId="0" applyNumberFormat="1" applyFont="1" applyFill="1" applyBorder="1"/>
    <xf numFmtId="0" fontId="7" fillId="7" borderId="2" xfId="1" quotePrefix="1" applyFont="1" applyFill="1" applyBorder="1" applyAlignment="1" applyProtection="1">
      <alignment horizontal="center" vertical="top"/>
      <protection locked="0"/>
    </xf>
    <xf numFmtId="3" fontId="7" fillId="7" borderId="2" xfId="1" applyNumberFormat="1" applyFont="1" applyFill="1" applyBorder="1" applyAlignment="1" applyProtection="1">
      <alignment horizontal="center" vertical="top" wrapText="1"/>
      <protection locked="0"/>
    </xf>
    <xf numFmtId="3" fontId="7" fillId="7" borderId="2" xfId="1" applyNumberFormat="1" applyFont="1" applyFill="1" applyBorder="1" applyAlignment="1" applyProtection="1">
      <alignment horizontal="center" vertical="top"/>
      <protection locked="0"/>
    </xf>
    <xf numFmtId="3" fontId="7" fillId="7" borderId="2" xfId="1" applyNumberFormat="1" applyFont="1" applyFill="1" applyBorder="1" applyAlignment="1" applyProtection="1">
      <alignment horizontal="center" vertical="top" shrinkToFit="1"/>
      <protection locked="0"/>
    </xf>
    <xf numFmtId="0" fontId="7" fillId="7" borderId="2" xfId="1" quotePrefix="1" applyFont="1" applyFill="1" applyBorder="1" applyAlignment="1" applyProtection="1">
      <alignment horizontal="center" vertical="top" shrinkToFit="1"/>
      <protection locked="0"/>
    </xf>
    <xf numFmtId="188" fontId="7" fillId="7" borderId="2" xfId="2" applyNumberFormat="1" applyFont="1" applyFill="1" applyBorder="1" applyAlignment="1" applyProtection="1">
      <alignment horizontal="center" vertical="top"/>
    </xf>
    <xf numFmtId="0" fontId="6" fillId="7" borderId="5" xfId="1" applyFont="1" applyFill="1" applyBorder="1" applyAlignment="1" applyProtection="1">
      <alignment horizontal="right" vertical="center" wrapText="1"/>
      <protection locked="0"/>
    </xf>
    <xf numFmtId="0" fontId="24" fillId="7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3" fontId="4" fillId="5" borderId="5" xfId="0" applyNumberFormat="1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0" fontId="8" fillId="8" borderId="2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 applyProtection="1">
      <alignment horizontal="center" vertical="top" wrapText="1"/>
      <protection locked="0"/>
    </xf>
    <xf numFmtId="0" fontId="10" fillId="8" borderId="2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/>
    </xf>
    <xf numFmtId="188" fontId="10" fillId="8" borderId="5" xfId="2" applyNumberFormat="1" applyFont="1" applyFill="1" applyBorder="1" applyAlignment="1">
      <alignment horizontal="left" vertical="top"/>
    </xf>
    <xf numFmtId="3" fontId="4" fillId="8" borderId="2" xfId="0" applyNumberFormat="1" applyFont="1" applyFill="1" applyBorder="1" applyAlignment="1">
      <alignment horizontal="right"/>
    </xf>
    <xf numFmtId="0" fontId="24" fillId="8" borderId="2" xfId="0" applyFont="1" applyFill="1" applyBorder="1" applyAlignment="1">
      <alignment horizontal="center"/>
    </xf>
    <xf numFmtId="188" fontId="8" fillId="0" borderId="1" xfId="7" applyNumberFormat="1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top" wrapText="1"/>
    </xf>
    <xf numFmtId="0" fontId="7" fillId="9" borderId="2" xfId="3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/>
    </xf>
    <xf numFmtId="0" fontId="10" fillId="9" borderId="2" xfId="0" applyFont="1" applyFill="1" applyBorder="1" applyAlignment="1">
      <alignment horizontal="center" vertical="top" wrapText="1"/>
    </xf>
    <xf numFmtId="188" fontId="4" fillId="9" borderId="14" xfId="7" applyNumberFormat="1" applyFont="1" applyFill="1" applyBorder="1" applyAlignment="1">
      <alignment vertical="top" wrapText="1"/>
    </xf>
    <xf numFmtId="188" fontId="4" fillId="9" borderId="2" xfId="7" applyNumberFormat="1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/>
    </xf>
    <xf numFmtId="188" fontId="25" fillId="0" borderId="2" xfId="7" applyNumberFormat="1" applyFont="1" applyBorder="1" applyAlignment="1">
      <alignment horizontal="center" vertical="center"/>
    </xf>
    <xf numFmtId="3" fontId="7" fillId="0" borderId="2" xfId="3" applyNumberFormat="1" applyFont="1" applyBorder="1" applyAlignment="1">
      <alignment horizontal="right" vertical="center"/>
    </xf>
    <xf numFmtId="188" fontId="7" fillId="0" borderId="15" xfId="7" applyNumberFormat="1" applyFont="1" applyBorder="1" applyAlignment="1">
      <alignment vertical="top" wrapText="1"/>
    </xf>
    <xf numFmtId="188" fontId="7" fillId="0" borderId="15" xfId="7" applyNumberFormat="1" applyFont="1" applyFill="1" applyBorder="1" applyAlignment="1">
      <alignment horizontal="center" vertical="center" wrapText="1"/>
    </xf>
    <xf numFmtId="188" fontId="6" fillId="0" borderId="15" xfId="2" applyNumberFormat="1" applyFont="1" applyBorder="1" applyAlignment="1">
      <alignment horizontal="left" vertical="top"/>
    </xf>
    <xf numFmtId="0" fontId="24" fillId="0" borderId="0" xfId="0" applyFont="1"/>
    <xf numFmtId="0" fontId="7" fillId="0" borderId="0" xfId="0" applyFont="1" applyFill="1" applyProtection="1">
      <protection locked="0"/>
    </xf>
    <xf numFmtId="0" fontId="2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3" fontId="4" fillId="0" borderId="2" xfId="5" applyNumberFormat="1" applyFont="1" applyFill="1" applyBorder="1" applyAlignment="1">
      <alignment horizontal="right" vertical="center" wrapText="1"/>
    </xf>
    <xf numFmtId="188" fontId="4" fillId="0" borderId="2" xfId="5" applyNumberFormat="1" applyFont="1" applyFill="1" applyBorder="1" applyAlignment="1">
      <alignment vertical="center"/>
    </xf>
    <xf numFmtId="188" fontId="4" fillId="0" borderId="2" xfId="5" applyNumberFormat="1" applyFont="1" applyFill="1" applyBorder="1" applyAlignment="1">
      <alignment horizontal="right" wrapText="1"/>
    </xf>
    <xf numFmtId="0" fontId="4" fillId="0" borderId="2" xfId="0" applyFont="1" applyFill="1" applyBorder="1"/>
    <xf numFmtId="3" fontId="4" fillId="0" borderId="2" xfId="1" applyNumberFormat="1" applyFont="1" applyFill="1" applyBorder="1" applyAlignment="1" applyProtection="1">
      <alignment horizontal="center" vertical="top"/>
      <protection locked="0"/>
    </xf>
    <xf numFmtId="3" fontId="4" fillId="0" borderId="2" xfId="0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 applyProtection="1">
      <alignment horizontal="center" vertical="top" shrinkToFit="1"/>
      <protection locked="0"/>
    </xf>
    <xf numFmtId="0" fontId="10" fillId="0" borderId="2" xfId="0" applyFont="1" applyFill="1" applyBorder="1" applyAlignment="1">
      <alignment horizontal="center" vertical="top"/>
    </xf>
    <xf numFmtId="0" fontId="4" fillId="0" borderId="2" xfId="1" quotePrefix="1" applyFont="1" applyFill="1" applyBorder="1" applyAlignment="1" applyProtection="1">
      <alignment horizontal="center" vertical="top" shrinkToFit="1"/>
      <protection locked="0"/>
    </xf>
    <xf numFmtId="188" fontId="4" fillId="0" borderId="2" xfId="2" applyNumberFormat="1" applyFont="1" applyFill="1" applyBorder="1" applyAlignment="1" applyProtection="1">
      <alignment horizontal="center" vertical="top"/>
    </xf>
    <xf numFmtId="41" fontId="10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left" vertical="top" wrapText="1"/>
      <protection locked="0"/>
    </xf>
    <xf numFmtId="3" fontId="4" fillId="0" borderId="5" xfId="1" applyNumberFormat="1" applyFont="1" applyFill="1" applyBorder="1" applyAlignment="1" applyProtection="1">
      <alignment horizontal="center" vertical="top"/>
      <protection locked="0"/>
    </xf>
    <xf numFmtId="3" fontId="4" fillId="0" borderId="5" xfId="1" applyNumberFormat="1" applyFont="1" applyFill="1" applyBorder="1" applyAlignment="1" applyProtection="1">
      <alignment horizontal="center" vertical="top" shrinkToFit="1"/>
      <protection locked="0"/>
    </xf>
    <xf numFmtId="0" fontId="4" fillId="0" borderId="5" xfId="1" quotePrefix="1" applyFont="1" applyFill="1" applyBorder="1" applyAlignment="1" applyProtection="1">
      <alignment horizontal="center" vertical="top" shrinkToFit="1"/>
      <protection locked="0"/>
    </xf>
    <xf numFmtId="188" fontId="4" fillId="0" borderId="5" xfId="2" applyNumberFormat="1" applyFont="1" applyFill="1" applyBorder="1" applyAlignment="1" applyProtection="1">
      <alignment horizontal="center" vertical="top"/>
    </xf>
    <xf numFmtId="188" fontId="10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" applyFont="1" applyFill="1" applyBorder="1" applyAlignment="1">
      <alignment horizontal="left" vertical="top" wrapText="1"/>
    </xf>
    <xf numFmtId="188" fontId="4" fillId="0" borderId="6" xfId="8" applyNumberFormat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left" vertical="center"/>
    </xf>
    <xf numFmtId="188" fontId="13" fillId="0" borderId="2" xfId="5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/>
    <xf numFmtId="3" fontId="7" fillId="0" borderId="15" xfId="0" applyNumberFormat="1" applyFont="1" applyBorder="1"/>
    <xf numFmtId="0" fontId="4" fillId="0" borderId="2" xfId="63" applyFont="1" applyFill="1" applyBorder="1" applyAlignment="1">
      <alignment vertical="center"/>
    </xf>
    <xf numFmtId="0" fontId="4" fillId="0" borderId="2" xfId="63" applyFont="1" applyFill="1" applyBorder="1" applyAlignment="1">
      <alignment horizontal="center" vertical="center"/>
    </xf>
    <xf numFmtId="188" fontId="4" fillId="0" borderId="2" xfId="8" applyNumberFormat="1" applyFont="1" applyFill="1" applyBorder="1" applyAlignment="1">
      <alignment vertical="center"/>
    </xf>
    <xf numFmtId="3" fontId="4" fillId="0" borderId="2" xfId="63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88" fontId="4" fillId="0" borderId="2" xfId="8" applyNumberFormat="1" applyFont="1" applyFill="1" applyBorder="1" applyAlignment="1">
      <alignment horizontal="center" vertical="center"/>
    </xf>
    <xf numFmtId="192" fontId="8" fillId="0" borderId="2" xfId="8" applyNumberFormat="1" applyFont="1" applyFill="1" applyBorder="1" applyAlignment="1">
      <alignment vertical="center"/>
    </xf>
    <xf numFmtId="188" fontId="8" fillId="0" borderId="2" xfId="8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88" fontId="8" fillId="0" borderId="2" xfId="8" applyNumberFormat="1" applyFont="1" applyFill="1" applyBorder="1" applyAlignment="1">
      <alignment horizontal="center" wrapText="1"/>
    </xf>
    <xf numFmtId="192" fontId="4" fillId="0" borderId="2" xfId="8" applyNumberFormat="1" applyFont="1" applyFill="1" applyBorder="1" applyAlignment="1">
      <alignment vertical="center"/>
    </xf>
    <xf numFmtId="0" fontId="4" fillId="0" borderId="2" xfId="3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4" applyFont="1" applyFill="1" applyBorder="1" applyAlignment="1">
      <alignment horizontal="center" vertical="top" wrapText="1"/>
    </xf>
    <xf numFmtId="192" fontId="8" fillId="0" borderId="5" xfId="5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left" vertical="top" wrapText="1"/>
    </xf>
    <xf numFmtId="188" fontId="8" fillId="0" borderId="1" xfId="7" applyNumberFormat="1" applyFont="1" applyBorder="1" applyAlignment="1">
      <alignment horizontal="right"/>
    </xf>
    <xf numFmtId="188" fontId="4" fillId="0" borderId="2" xfId="7" applyNumberFormat="1" applyFont="1" applyFill="1" applyBorder="1" applyAlignment="1">
      <alignment horizontal="right"/>
    </xf>
    <xf numFmtId="0" fontId="8" fillId="0" borderId="2" xfId="34" applyFont="1" applyFill="1" applyBorder="1" applyAlignment="1">
      <alignment horizontal="left" vertical="top"/>
    </xf>
    <xf numFmtId="188" fontId="4" fillId="0" borderId="2" xfId="7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192" fontId="8" fillId="0" borderId="16" xfId="5" applyNumberFormat="1" applyFont="1" applyFill="1" applyBorder="1" applyAlignment="1">
      <alignment horizontal="right" vertical="top" wrapText="1"/>
    </xf>
    <xf numFmtId="188" fontId="4" fillId="0" borderId="2" xfId="7" applyNumberFormat="1" applyFont="1" applyBorder="1" applyAlignment="1">
      <alignment horizontal="right" vertical="center"/>
    </xf>
    <xf numFmtId="0" fontId="8" fillId="0" borderId="2" xfId="64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88" fontId="4" fillId="0" borderId="3" xfId="7" applyNumberFormat="1" applyFont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top" wrapText="1"/>
    </xf>
    <xf numFmtId="188" fontId="8" fillId="0" borderId="2" xfId="7" applyNumberFormat="1" applyFont="1" applyBorder="1" applyAlignment="1">
      <alignment horizontal="right" vertical="center" wrapText="1"/>
    </xf>
    <xf numFmtId="188" fontId="4" fillId="0" borderId="2" xfId="7" applyNumberFormat="1" applyFont="1" applyFill="1" applyBorder="1" applyAlignment="1">
      <alignment horizontal="right" vertical="center" wrapText="1"/>
    </xf>
    <xf numFmtId="188" fontId="4" fillId="0" borderId="2" xfId="7" applyNumberFormat="1" applyFont="1" applyFill="1" applyBorder="1" applyAlignment="1">
      <alignment horizontal="right" wrapText="1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13" fillId="0" borderId="2" xfId="64" applyFont="1" applyFill="1" applyBorder="1" applyAlignment="1">
      <alignment horizontal="left" vertical="top" readingOrder="1"/>
    </xf>
    <xf numFmtId="0" fontId="13" fillId="0" borderId="2" xfId="0" applyFont="1" applyFill="1" applyBorder="1" applyAlignment="1">
      <alignment horizontal="left" vertical="top" wrapText="1" readingOrder="1"/>
    </xf>
    <xf numFmtId="188" fontId="4" fillId="0" borderId="7" xfId="7" applyNumberFormat="1" applyFont="1" applyBorder="1" applyAlignment="1">
      <alignment horizontal="right" vertical="top" wrapText="1"/>
    </xf>
    <xf numFmtId="188" fontId="4" fillId="0" borderId="2" xfId="7" applyNumberFormat="1" applyFont="1" applyFill="1" applyBorder="1" applyAlignment="1">
      <alignment horizontal="right" vertical="top" wrapText="1"/>
    </xf>
    <xf numFmtId="188" fontId="4" fillId="0" borderId="1" xfId="7" applyNumberFormat="1" applyFont="1" applyFill="1" applyBorder="1" applyAlignment="1">
      <alignment horizontal="right" vertical="center" wrapText="1"/>
    </xf>
    <xf numFmtId="0" fontId="24" fillId="0" borderId="0" xfId="0" applyFont="1" applyFill="1"/>
    <xf numFmtId="0" fontId="24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2" xfId="0" applyFont="1" applyBorder="1"/>
    <xf numFmtId="3" fontId="27" fillId="0" borderId="2" xfId="0" applyNumberFormat="1" applyFont="1" applyBorder="1"/>
    <xf numFmtId="3" fontId="28" fillId="0" borderId="2" xfId="0" applyNumberFormat="1" applyFont="1" applyBorder="1"/>
    <xf numFmtId="3" fontId="28" fillId="0" borderId="15" xfId="0" applyNumberFormat="1" applyFont="1" applyBorder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1" xfId="6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 wrapText="1"/>
    </xf>
    <xf numFmtId="0" fontId="7" fillId="0" borderId="2" xfId="3" applyFont="1" applyFill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/>
    </xf>
    <xf numFmtId="188" fontId="4" fillId="0" borderId="2" xfId="7" applyNumberFormat="1" applyFont="1" applyFill="1" applyBorder="1" applyAlignment="1">
      <alignment vertical="center" wrapText="1"/>
    </xf>
    <xf numFmtId="0" fontId="7" fillId="7" borderId="5" xfId="1" quotePrefix="1" applyFont="1" applyFill="1" applyBorder="1" applyAlignment="1" applyProtection="1">
      <alignment horizontal="center" vertical="top"/>
      <protection locked="0"/>
    </xf>
    <xf numFmtId="3" fontId="7" fillId="7" borderId="5" xfId="1" applyNumberFormat="1" applyFont="1" applyFill="1" applyBorder="1" applyAlignment="1" applyProtection="1">
      <alignment horizontal="center" vertical="top" wrapText="1"/>
      <protection locked="0"/>
    </xf>
    <xf numFmtId="3" fontId="7" fillId="7" borderId="5" xfId="1" applyNumberFormat="1" applyFont="1" applyFill="1" applyBorder="1" applyAlignment="1" applyProtection="1">
      <alignment horizontal="center" vertical="top"/>
      <protection locked="0"/>
    </xf>
    <xf numFmtId="3" fontId="7" fillId="7" borderId="5" xfId="1" applyNumberFormat="1" applyFont="1" applyFill="1" applyBorder="1" applyAlignment="1" applyProtection="1">
      <alignment horizontal="center" vertical="top" shrinkToFit="1"/>
      <protection locked="0"/>
    </xf>
    <xf numFmtId="0" fontId="7" fillId="7" borderId="5" xfId="1" quotePrefix="1" applyFont="1" applyFill="1" applyBorder="1" applyAlignment="1" applyProtection="1">
      <alignment horizontal="center" vertical="top" shrinkToFit="1"/>
      <protection locked="0"/>
    </xf>
    <xf numFmtId="188" fontId="7" fillId="7" borderId="5" xfId="2" applyNumberFormat="1" applyFont="1" applyFill="1" applyBorder="1" applyAlignment="1" applyProtection="1">
      <alignment horizontal="center" vertical="top"/>
    </xf>
    <xf numFmtId="0" fontId="24" fillId="7" borderId="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 wrapText="1"/>
    </xf>
    <xf numFmtId="0" fontId="8" fillId="0" borderId="17" xfId="3" applyFont="1" applyFill="1" applyBorder="1" applyAlignment="1">
      <alignment vertical="center"/>
    </xf>
    <xf numFmtId="0" fontId="10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188" fontId="25" fillId="0" borderId="17" xfId="7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/>
    </xf>
    <xf numFmtId="188" fontId="8" fillId="0" borderId="17" xfId="7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3" applyFont="1" applyFill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88" fontId="25" fillId="0" borderId="0" xfId="7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188" fontId="8" fillId="0" borderId="0" xfId="7" applyNumberFormat="1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3" fontId="7" fillId="6" borderId="5" xfId="0" applyNumberFormat="1" applyFont="1" applyFill="1" applyBorder="1"/>
    <xf numFmtId="0" fontId="4" fillId="6" borderId="5" xfId="0" applyFont="1" applyFill="1" applyBorder="1"/>
    <xf numFmtId="3" fontId="4" fillId="6" borderId="5" xfId="0" applyNumberFormat="1" applyFont="1" applyFill="1" applyBorder="1"/>
    <xf numFmtId="0" fontId="4" fillId="0" borderId="17" xfId="3" applyFont="1" applyBorder="1" applyAlignment="1">
      <alignment horizontal="left"/>
    </xf>
    <xf numFmtId="188" fontId="4" fillId="0" borderId="17" xfId="7" applyNumberFormat="1" applyFont="1" applyBorder="1" applyAlignment="1"/>
    <xf numFmtId="3" fontId="4" fillId="0" borderId="17" xfId="3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left"/>
    </xf>
    <xf numFmtId="3" fontId="7" fillId="0" borderId="0" xfId="3" applyNumberFormat="1" applyFont="1" applyBorder="1" applyAlignment="1">
      <alignment horizontal="right" vertical="center"/>
    </xf>
    <xf numFmtId="188" fontId="4" fillId="0" borderId="0" xfId="7" applyNumberFormat="1" applyFont="1" applyBorder="1" applyAlignment="1"/>
    <xf numFmtId="3" fontId="4" fillId="0" borderId="0" xfId="3" applyNumberFormat="1" applyFont="1" applyBorder="1" applyAlignment="1">
      <alignment horizontal="center" vertical="center"/>
    </xf>
    <xf numFmtId="3" fontId="7" fillId="0" borderId="15" xfId="3" applyNumberFormat="1" applyFont="1" applyBorder="1" applyAlignment="1">
      <alignment horizontal="right" vertical="center"/>
    </xf>
    <xf numFmtId="0" fontId="8" fillId="8" borderId="5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top" wrapText="1"/>
    </xf>
    <xf numFmtId="0" fontId="10" fillId="8" borderId="5" xfId="0" applyFont="1" applyFill="1" applyBorder="1" applyAlignment="1" applyProtection="1">
      <alignment horizontal="center" vertical="top" wrapText="1"/>
      <protection locked="0"/>
    </xf>
    <xf numFmtId="0" fontId="10" fillId="8" borderId="5" xfId="0" applyFont="1" applyFill="1" applyBorder="1" applyAlignment="1">
      <alignment horizontal="center" vertical="top" wrapText="1"/>
    </xf>
    <xf numFmtId="0" fontId="10" fillId="8" borderId="5" xfId="0" applyFont="1" applyFill="1" applyBorder="1" applyAlignment="1">
      <alignment horizontal="center" vertical="top"/>
    </xf>
    <xf numFmtId="3" fontId="4" fillId="8" borderId="5" xfId="0" applyNumberFormat="1" applyFont="1" applyFill="1" applyBorder="1" applyAlignment="1">
      <alignment horizontal="right"/>
    </xf>
    <xf numFmtId="0" fontId="24" fillId="8" borderId="5" xfId="0" applyFont="1" applyFill="1" applyBorder="1" applyAlignment="1">
      <alignment horizontal="center"/>
    </xf>
    <xf numFmtId="0" fontId="4" fillId="0" borderId="17" xfId="3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7" fillId="0" borderId="17" xfId="4" applyFont="1" applyFill="1" applyBorder="1" applyAlignment="1">
      <alignment horizontal="center" vertical="top" wrapText="1"/>
    </xf>
    <xf numFmtId="188" fontId="7" fillId="0" borderId="0" xfId="7" applyNumberFormat="1" applyFont="1" applyBorder="1" applyAlignment="1">
      <alignment vertical="top" wrapText="1"/>
    </xf>
    <xf numFmtId="189" fontId="4" fillId="0" borderId="17" xfId="6" applyNumberFormat="1" applyFont="1" applyFill="1" applyBorder="1" applyAlignment="1">
      <alignment vertical="center"/>
    </xf>
    <xf numFmtId="3" fontId="4" fillId="0" borderId="17" xfId="4" applyNumberFormat="1" applyFont="1" applyFill="1" applyBorder="1" applyAlignment="1">
      <alignment vertical="center"/>
    </xf>
    <xf numFmtId="188" fontId="4" fillId="0" borderId="17" xfId="7" applyNumberFormat="1" applyFont="1" applyBorder="1" applyAlignment="1">
      <alignment horizontal="center" vertical="top" wrapText="1"/>
    </xf>
    <xf numFmtId="0" fontId="0" fillId="0" borderId="0" xfId="0" applyBorder="1"/>
    <xf numFmtId="0" fontId="4" fillId="0" borderId="0" xfId="3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4" applyFont="1" applyFill="1" applyBorder="1" applyAlignment="1">
      <alignment horizontal="center" vertical="top" wrapText="1"/>
    </xf>
    <xf numFmtId="189" fontId="4" fillId="0" borderId="0" xfId="6" applyNumberFormat="1" applyFont="1" applyFill="1" applyBorder="1" applyAlignment="1">
      <alignment vertical="center"/>
    </xf>
    <xf numFmtId="3" fontId="4" fillId="0" borderId="0" xfId="4" applyNumberFormat="1" applyFont="1" applyFill="1" applyBorder="1" applyAlignment="1">
      <alignment vertical="center"/>
    </xf>
    <xf numFmtId="188" fontId="4" fillId="0" borderId="0" xfId="7" applyNumberFormat="1" applyFont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7" fillId="9" borderId="5" xfId="3" applyFont="1" applyFill="1" applyBorder="1" applyAlignment="1">
      <alignment horizontal="center" vertical="top" wrapText="1"/>
    </xf>
    <xf numFmtId="0" fontId="10" fillId="9" borderId="5" xfId="0" applyFont="1" applyFill="1" applyBorder="1" applyAlignment="1">
      <alignment horizontal="center" vertical="top"/>
    </xf>
    <xf numFmtId="0" fontId="10" fillId="9" borderId="5" xfId="0" applyFont="1" applyFill="1" applyBorder="1" applyAlignment="1">
      <alignment horizontal="center" vertical="top" wrapText="1"/>
    </xf>
    <xf numFmtId="188" fontId="4" fillId="9" borderId="5" xfId="7" applyNumberFormat="1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/>
    </xf>
    <xf numFmtId="0" fontId="4" fillId="0" borderId="17" xfId="3" applyFont="1" applyFill="1" applyBorder="1" applyAlignment="1">
      <alignment vertical="center"/>
    </xf>
    <xf numFmtId="0" fontId="7" fillId="0" borderId="17" xfId="3" applyFont="1" applyFill="1" applyBorder="1" applyAlignment="1">
      <alignment horizontal="center" vertical="top" wrapText="1"/>
    </xf>
    <xf numFmtId="188" fontId="7" fillId="0" borderId="0" xfId="7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wrapText="1"/>
    </xf>
    <xf numFmtId="0" fontId="4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wrapText="1"/>
    </xf>
    <xf numFmtId="188" fontId="6" fillId="0" borderId="2" xfId="2" applyNumberFormat="1" applyFont="1" applyFill="1" applyBorder="1" applyAlignment="1" applyProtection="1">
      <alignment horizontal="center" vertical="top" wrapText="1"/>
      <protection locked="0"/>
    </xf>
    <xf numFmtId="0" fontId="8" fillId="10" borderId="2" xfId="0" applyFont="1" applyFill="1" applyBorder="1" applyAlignment="1">
      <alignment horizontal="left" vertical="top" wrapText="1"/>
    </xf>
    <xf numFmtId="0" fontId="8" fillId="10" borderId="5" xfId="0" applyFont="1" applyFill="1" applyBorder="1" applyAlignment="1">
      <alignment horizontal="left" vertical="top" wrapText="1"/>
    </xf>
    <xf numFmtId="0" fontId="8" fillId="10" borderId="2" xfId="34" applyFont="1" applyFill="1" applyBorder="1" applyAlignment="1">
      <alignment horizontal="left" vertical="top"/>
    </xf>
    <xf numFmtId="0" fontId="8" fillId="10" borderId="16" xfId="0" applyFont="1" applyFill="1" applyBorder="1" applyAlignment="1">
      <alignment horizontal="left" vertical="top" wrapText="1"/>
    </xf>
    <xf numFmtId="0" fontId="4" fillId="10" borderId="2" xfId="3" applyFont="1" applyFill="1" applyBorder="1" applyAlignment="1">
      <alignment vertical="center"/>
    </xf>
    <xf numFmtId="0" fontId="4" fillId="10" borderId="2" xfId="0" applyFont="1" applyFill="1" applyBorder="1"/>
    <xf numFmtId="3" fontId="4" fillId="10" borderId="5" xfId="1" applyNumberFormat="1" applyFont="1" applyFill="1" applyBorder="1" applyAlignment="1" applyProtection="1">
      <alignment horizontal="left" vertical="top" wrapText="1"/>
      <protection locked="0"/>
    </xf>
    <xf numFmtId="0" fontId="4" fillId="10" borderId="2" xfId="3" applyFont="1" applyFill="1" applyBorder="1" applyAlignment="1">
      <alignment horizontal="left" vertical="top" wrapText="1"/>
    </xf>
    <xf numFmtId="0" fontId="4" fillId="10" borderId="2" xfId="63" applyFont="1" applyFill="1" applyBorder="1" applyAlignment="1">
      <alignment vertical="center"/>
    </xf>
    <xf numFmtId="0" fontId="8" fillId="10" borderId="2" xfId="64" applyFont="1" applyFill="1" applyBorder="1" applyAlignment="1">
      <alignment horizontal="left" vertical="top" wrapText="1"/>
    </xf>
    <xf numFmtId="0" fontId="8" fillId="10" borderId="5" xfId="3" applyFont="1" applyFill="1" applyBorder="1" applyAlignment="1">
      <alignment vertical="center" wrapText="1"/>
    </xf>
    <xf numFmtId="0" fontId="4" fillId="10" borderId="2" xfId="3" applyFont="1" applyFill="1" applyBorder="1" applyAlignment="1">
      <alignment vertical="center" wrapText="1"/>
    </xf>
    <xf numFmtId="0" fontId="4" fillId="10" borderId="2" xfId="3" applyFont="1" applyFill="1" applyBorder="1" applyAlignment="1">
      <alignment wrapText="1"/>
    </xf>
    <xf numFmtId="0" fontId="13" fillId="10" borderId="2" xfId="64" applyFont="1" applyFill="1" applyBorder="1" applyAlignment="1">
      <alignment horizontal="left" vertical="top" readingOrder="1"/>
    </xf>
    <xf numFmtId="0" fontId="13" fillId="10" borderId="2" xfId="0" applyFont="1" applyFill="1" applyBorder="1" applyAlignment="1">
      <alignment horizontal="left" vertical="top" wrapText="1" readingOrder="1"/>
    </xf>
    <xf numFmtId="0" fontId="4" fillId="10" borderId="2" xfId="3" applyFont="1" applyFill="1" applyBorder="1" applyAlignment="1">
      <alignment vertical="top" wrapText="1"/>
    </xf>
    <xf numFmtId="0" fontId="6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5" xfId="0" applyFont="1" applyFill="1" applyBorder="1" applyAlignment="1">
      <alignment horizontal="center" vertical="top" wrapText="1"/>
    </xf>
    <xf numFmtId="192" fontId="8" fillId="0" borderId="2" xfId="5" applyNumberFormat="1" applyFont="1" applyFill="1" applyBorder="1" applyAlignment="1">
      <alignment horizontal="right" vertical="top" wrapText="1"/>
    </xf>
    <xf numFmtId="188" fontId="4" fillId="0" borderId="2" xfId="7" applyNumberFormat="1" applyFont="1" applyBorder="1" applyAlignment="1">
      <alignment horizontal="right" vertical="top" wrapText="1"/>
    </xf>
    <xf numFmtId="0" fontId="8" fillId="10" borderId="2" xfId="3" applyFont="1" applyFill="1" applyBorder="1" applyAlignment="1">
      <alignment vertical="center" wrapText="1"/>
    </xf>
    <xf numFmtId="3" fontId="4" fillId="0" borderId="2" xfId="5" applyNumberFormat="1" applyFont="1" applyFill="1" applyBorder="1" applyAlignment="1">
      <alignment horizontal="right" vertical="top" wrapText="1"/>
    </xf>
    <xf numFmtId="188" fontId="4" fillId="0" borderId="2" xfId="5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right" vertical="top"/>
    </xf>
    <xf numFmtId="188" fontId="10" fillId="0" borderId="2" xfId="5" applyNumberFormat="1" applyFont="1" applyFill="1" applyBorder="1" applyAlignment="1" applyProtection="1">
      <alignment horizontal="center" vertical="top" wrapText="1"/>
      <protection locked="0"/>
    </xf>
    <xf numFmtId="188" fontId="8" fillId="0" borderId="2" xfId="5" applyNumberFormat="1" applyFont="1" applyFill="1" applyBorder="1" applyAlignment="1">
      <alignment horizontal="center" vertical="top" wrapText="1"/>
    </xf>
    <xf numFmtId="188" fontId="4" fillId="0" borderId="2" xfId="5" applyNumberFormat="1" applyFont="1" applyFill="1" applyBorder="1" applyAlignment="1">
      <alignment horizontal="center" vertical="top"/>
    </xf>
    <xf numFmtId="3" fontId="4" fillId="0" borderId="2" xfId="0" applyNumberFormat="1" applyFont="1" applyBorder="1" applyAlignment="1">
      <alignment vertical="top"/>
    </xf>
    <xf numFmtId="0" fontId="4" fillId="0" borderId="2" xfId="63" applyFont="1" applyFill="1" applyBorder="1" applyAlignment="1">
      <alignment horizontal="center" vertical="top"/>
    </xf>
    <xf numFmtId="188" fontId="4" fillId="0" borderId="2" xfId="8" applyNumberFormat="1" applyFont="1" applyFill="1" applyBorder="1" applyAlignment="1">
      <alignment vertical="top"/>
    </xf>
    <xf numFmtId="189" fontId="4" fillId="0" borderId="2" xfId="6" applyNumberFormat="1" applyFont="1" applyFill="1" applyBorder="1" applyAlignment="1">
      <alignment vertical="top"/>
    </xf>
    <xf numFmtId="3" fontId="4" fillId="0" borderId="2" xfId="63" applyNumberFormat="1" applyFont="1" applyFill="1" applyBorder="1" applyAlignment="1">
      <alignment vertical="top"/>
    </xf>
    <xf numFmtId="189" fontId="8" fillId="0" borderId="2" xfId="6" applyNumberFormat="1" applyFont="1" applyFill="1" applyBorder="1" applyAlignment="1">
      <alignment horizontal="center" vertical="top"/>
    </xf>
    <xf numFmtId="188" fontId="8" fillId="0" borderId="2" xfId="8" applyNumberFormat="1" applyFont="1" applyFill="1" applyBorder="1" applyAlignment="1">
      <alignment vertical="top"/>
    </xf>
    <xf numFmtId="3" fontId="4" fillId="0" borderId="2" xfId="0" applyNumberFormat="1" applyFont="1" applyBorder="1" applyAlignment="1">
      <alignment horizontal="right" vertical="top"/>
    </xf>
    <xf numFmtId="188" fontId="8" fillId="0" borderId="2" xfId="7" applyNumberFormat="1" applyFont="1" applyBorder="1" applyAlignment="1">
      <alignment horizontal="right" vertical="top"/>
    </xf>
    <xf numFmtId="188" fontId="4" fillId="0" borderId="2" xfId="7" applyNumberFormat="1" applyFont="1" applyFill="1" applyBorder="1" applyAlignment="1">
      <alignment horizontal="right" vertical="top"/>
    </xf>
    <xf numFmtId="188" fontId="4" fillId="0" borderId="2" xfId="7" applyNumberFormat="1" applyFont="1" applyBorder="1" applyAlignment="1">
      <alignment horizontal="right" vertical="top"/>
    </xf>
    <xf numFmtId="188" fontId="13" fillId="0" borderId="2" xfId="7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188" fontId="8" fillId="0" borderId="2" xfId="7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24" fillId="0" borderId="0" xfId="0" applyFont="1" applyAlignment="1">
      <alignment vertical="top"/>
    </xf>
    <xf numFmtId="0" fontId="6" fillId="11" borderId="2" xfId="1" applyFont="1" applyFill="1" applyBorder="1" applyAlignment="1" applyProtection="1">
      <alignment horizontal="center" vertical="top" wrapText="1" shrinkToFit="1"/>
      <protection locked="0"/>
    </xf>
    <xf numFmtId="0" fontId="6" fillId="11" borderId="2" xfId="1" applyFont="1" applyFill="1" applyBorder="1" applyAlignment="1" applyProtection="1">
      <alignment horizontal="center" vertical="top" wrapText="1"/>
      <protection locked="0"/>
    </xf>
    <xf numFmtId="0" fontId="25" fillId="8" borderId="2" xfId="0" applyFont="1" applyFill="1" applyBorder="1" applyAlignment="1">
      <alignment horizontal="center" vertical="top" wrapText="1"/>
    </xf>
    <xf numFmtId="188" fontId="7" fillId="12" borderId="2" xfId="7" applyNumberFormat="1" applyFont="1" applyFill="1" applyBorder="1" applyAlignment="1">
      <alignment horizontal="right" vertical="top" wrapText="1"/>
    </xf>
    <xf numFmtId="3" fontId="7" fillId="12" borderId="2" xfId="0" applyNumberFormat="1" applyFont="1" applyFill="1" applyBorder="1" applyAlignment="1">
      <alignment horizontal="right" vertical="top" wrapText="1"/>
    </xf>
    <xf numFmtId="0" fontId="4" fillId="0" borderId="2" xfId="3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3" fontId="4" fillId="0" borderId="2" xfId="1" applyNumberFormat="1" applyFont="1" applyFill="1" applyBorder="1" applyAlignment="1" applyProtection="1">
      <alignment horizontal="left" vertical="top" wrapText="1"/>
      <protection locked="0"/>
    </xf>
    <xf numFmtId="0" fontId="4" fillId="0" borderId="2" xfId="63" applyFont="1" applyFill="1" applyBorder="1" applyAlignment="1">
      <alignment vertical="top"/>
    </xf>
    <xf numFmtId="0" fontId="8" fillId="0" borderId="2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3" fontId="4" fillId="0" borderId="2" xfId="1" applyNumberFormat="1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4" fillId="10" borderId="2" xfId="4" applyFont="1" applyFill="1" applyBorder="1" applyAlignment="1">
      <alignment vertical="center"/>
    </xf>
    <xf numFmtId="0" fontId="4" fillId="10" borderId="2" xfId="10" applyFont="1" applyFill="1" applyBorder="1" applyAlignment="1">
      <alignment vertical="top" wrapText="1"/>
    </xf>
    <xf numFmtId="0" fontId="4" fillId="10" borderId="2" xfId="3" applyFont="1" applyFill="1" applyBorder="1" applyAlignment="1">
      <alignment horizontal="left"/>
    </xf>
    <xf numFmtId="0" fontId="4" fillId="10" borderId="2" xfId="3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left" vertical="top" wrapText="1"/>
    </xf>
    <xf numFmtId="0" fontId="4" fillId="10" borderId="2" xfId="4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3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188" fontId="8" fillId="0" borderId="1" xfId="5" applyNumberFormat="1" applyFont="1" applyFill="1" applyBorder="1" applyAlignment="1">
      <alignment horizontal="center" vertical="center" wrapText="1"/>
    </xf>
    <xf numFmtId="189" fontId="4" fillId="0" borderId="1" xfId="6" applyNumberFormat="1" applyFont="1" applyFill="1" applyBorder="1" applyAlignment="1">
      <alignment vertical="center"/>
    </xf>
    <xf numFmtId="3" fontId="4" fillId="0" borderId="1" xfId="4" applyNumberFormat="1" applyFont="1" applyFill="1" applyBorder="1" applyAlignment="1">
      <alignment vertical="center"/>
    </xf>
    <xf numFmtId="188" fontId="4" fillId="0" borderId="1" xfId="7" applyNumberFormat="1" applyFont="1" applyBorder="1" applyAlignment="1">
      <alignment vertical="top" wrapText="1"/>
    </xf>
    <xf numFmtId="188" fontId="4" fillId="0" borderId="1" xfId="7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>
      <alignment horizontal="center" vertical="top"/>
    </xf>
    <xf numFmtId="188" fontId="10" fillId="0" borderId="1" xfId="2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/>
    </xf>
    <xf numFmtId="188" fontId="4" fillId="0" borderId="1" xfId="7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4" fillId="0" borderId="1" xfId="3" applyFont="1" applyBorder="1" applyAlignment="1">
      <alignment horizontal="left" wrapText="1"/>
    </xf>
    <xf numFmtId="3" fontId="4" fillId="0" borderId="1" xfId="3" applyNumberFormat="1" applyFont="1" applyBorder="1" applyAlignment="1">
      <alignment horizontal="right" wrapText="1"/>
    </xf>
    <xf numFmtId="188" fontId="4" fillId="0" borderId="1" xfId="7" applyNumberFormat="1" applyFont="1" applyBorder="1" applyAlignment="1">
      <alignment horizontal="center" wrapText="1"/>
    </xf>
    <xf numFmtId="188" fontId="4" fillId="0" borderId="1" xfId="7" applyNumberFormat="1" applyFont="1" applyBorder="1" applyAlignment="1">
      <alignment horizontal="center" vertical="center"/>
    </xf>
    <xf numFmtId="0" fontId="4" fillId="0" borderId="1" xfId="3" applyFont="1" applyFill="1" applyBorder="1" applyAlignment="1">
      <alignment vertical="top" wrapText="1"/>
    </xf>
    <xf numFmtId="188" fontId="4" fillId="0" borderId="1" xfId="7" applyNumberFormat="1" applyFont="1" applyFill="1" applyBorder="1" applyAlignment="1">
      <alignment horizontal="center" vertical="top" wrapText="1"/>
    </xf>
    <xf numFmtId="0" fontId="7" fillId="0" borderId="5" xfId="1" quotePrefix="1" applyFont="1" applyFill="1" applyBorder="1" applyAlignment="1" applyProtection="1">
      <alignment horizontal="center" vertical="top"/>
      <protection locked="0"/>
    </xf>
    <xf numFmtId="3" fontId="7" fillId="0" borderId="5" xfId="1" applyNumberFormat="1" applyFont="1" applyFill="1" applyBorder="1" applyAlignment="1" applyProtection="1">
      <alignment horizontal="center" vertical="top" wrapText="1"/>
      <protection locked="0"/>
    </xf>
    <xf numFmtId="3" fontId="7" fillId="0" borderId="5" xfId="1" applyNumberFormat="1" applyFont="1" applyFill="1" applyBorder="1" applyAlignment="1" applyProtection="1">
      <alignment horizontal="center" vertical="top"/>
      <protection locked="0"/>
    </xf>
    <xf numFmtId="3" fontId="7" fillId="0" borderId="5" xfId="1" applyNumberFormat="1" applyFont="1" applyFill="1" applyBorder="1" applyAlignment="1" applyProtection="1">
      <alignment horizontal="center" vertical="top" shrinkToFit="1"/>
      <protection locked="0"/>
    </xf>
    <xf numFmtId="0" fontId="7" fillId="0" borderId="5" xfId="1" quotePrefix="1" applyFont="1" applyFill="1" applyBorder="1" applyAlignment="1" applyProtection="1">
      <alignment horizontal="center" vertical="top" shrinkToFit="1"/>
      <protection locked="0"/>
    </xf>
    <xf numFmtId="0" fontId="7" fillId="0" borderId="5" xfId="1" quotePrefix="1" applyFont="1" applyFill="1" applyBorder="1" applyAlignment="1" applyProtection="1">
      <alignment horizontal="left" vertical="top" shrinkToFit="1"/>
      <protection locked="0"/>
    </xf>
    <xf numFmtId="0" fontId="4" fillId="0" borderId="5" xfId="3" applyFont="1" applyBorder="1" applyAlignment="1">
      <alignment vertical="top" wrapText="1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4" fillId="0" borderId="5" xfId="4" applyFont="1" applyFill="1" applyBorder="1" applyAlignment="1">
      <alignment horizontal="center" vertical="top" wrapText="1"/>
    </xf>
    <xf numFmtId="188" fontId="4" fillId="0" borderId="5" xfId="7" applyNumberFormat="1" applyFont="1" applyBorder="1" applyAlignment="1">
      <alignment vertical="top" wrapText="1"/>
    </xf>
    <xf numFmtId="189" fontId="4" fillId="0" borderId="5" xfId="6" applyNumberFormat="1" applyFont="1" applyFill="1" applyBorder="1" applyAlignment="1">
      <alignment vertical="center"/>
    </xf>
    <xf numFmtId="3" fontId="4" fillId="0" borderId="5" xfId="4" applyNumberFormat="1" applyFont="1" applyFill="1" applyBorder="1" applyAlignment="1">
      <alignment vertical="center"/>
    </xf>
    <xf numFmtId="188" fontId="4" fillId="0" borderId="12" xfId="7" applyNumberFormat="1" applyFont="1" applyBorder="1" applyAlignment="1">
      <alignment horizontal="center" vertical="top" wrapText="1"/>
    </xf>
    <xf numFmtId="0" fontId="8" fillId="0" borderId="5" xfId="10" applyFont="1" applyBorder="1" applyAlignment="1">
      <alignment vertical="top" wrapText="1"/>
    </xf>
    <xf numFmtId="0" fontId="8" fillId="0" borderId="5" xfId="10" applyFont="1" applyBorder="1" applyAlignment="1">
      <alignment horizontal="center" vertical="top" wrapText="1"/>
    </xf>
    <xf numFmtId="188" fontId="8" fillId="0" borderId="5" xfId="11" applyNumberFormat="1" applyFont="1" applyFill="1" applyBorder="1" applyAlignment="1">
      <alignment vertical="top" wrapText="1"/>
    </xf>
    <xf numFmtId="3" fontId="4" fillId="0" borderId="5" xfId="0" applyNumberFormat="1" applyFont="1" applyBorder="1" applyAlignment="1">
      <alignment horizontal="right" wrapText="1"/>
    </xf>
    <xf numFmtId="188" fontId="8" fillId="0" borderId="5" xfId="11" applyNumberFormat="1" applyFont="1" applyFill="1" applyBorder="1" applyAlignment="1">
      <alignment horizontal="center" vertical="center" wrapText="1"/>
    </xf>
    <xf numFmtId="0" fontId="8" fillId="0" borderId="12" xfId="10" applyFont="1" applyBorder="1" applyAlignment="1">
      <alignment vertical="top" wrapText="1"/>
    </xf>
    <xf numFmtId="0" fontId="8" fillId="0" borderId="12" xfId="10" applyFont="1" applyBorder="1" applyAlignment="1">
      <alignment horizontal="center" vertical="top" wrapText="1"/>
    </xf>
    <xf numFmtId="188" fontId="8" fillId="0" borderId="12" xfId="11" applyNumberFormat="1" applyFont="1" applyFill="1" applyBorder="1" applyAlignment="1">
      <alignment vertical="top" wrapText="1"/>
    </xf>
    <xf numFmtId="0" fontId="10" fillId="0" borderId="5" xfId="0" applyFont="1" applyBorder="1" applyAlignment="1">
      <alignment horizontal="left" vertical="top"/>
    </xf>
    <xf numFmtId="0" fontId="10" fillId="2" borderId="5" xfId="0" applyFont="1" applyFill="1" applyBorder="1" applyAlignment="1" applyProtection="1">
      <alignment horizontal="center" vertical="top"/>
      <protection locked="0"/>
    </xf>
    <xf numFmtId="0" fontId="10" fillId="2" borderId="5" xfId="0" applyFont="1" applyFill="1" applyBorder="1" applyAlignment="1">
      <alignment horizontal="center" vertical="top"/>
    </xf>
    <xf numFmtId="188" fontId="10" fillId="0" borderId="5" xfId="2" applyNumberFormat="1" applyFont="1" applyBorder="1" applyAlignment="1">
      <alignment horizontal="left" vertical="top"/>
    </xf>
    <xf numFmtId="3" fontId="4" fillId="0" borderId="5" xfId="0" applyNumberFormat="1" applyFont="1" applyBorder="1" applyAlignment="1">
      <alignment horizontal="right"/>
    </xf>
    <xf numFmtId="188" fontId="4" fillId="0" borderId="5" xfId="7" applyNumberFormat="1" applyFont="1" applyFill="1" applyBorder="1" applyAlignment="1">
      <alignment horizontal="center" vertical="center"/>
    </xf>
    <xf numFmtId="0" fontId="4" fillId="0" borderId="19" xfId="3" applyFont="1" applyBorder="1" applyAlignment="1"/>
    <xf numFmtId="0" fontId="4" fillId="0" borderId="19" xfId="3" applyFont="1" applyBorder="1" applyAlignment="1">
      <alignment horizontal="center" vertical="top"/>
    </xf>
    <xf numFmtId="188" fontId="4" fillId="0" borderId="19" xfId="7" applyNumberFormat="1" applyFont="1" applyFill="1" applyBorder="1" applyAlignment="1"/>
    <xf numFmtId="188" fontId="4" fillId="0" borderId="5" xfId="7" applyNumberFormat="1" applyFont="1" applyFill="1" applyBorder="1" applyAlignment="1"/>
    <xf numFmtId="3" fontId="4" fillId="0" borderId="5" xfId="3" applyNumberFormat="1" applyFont="1" applyBorder="1" applyAlignment="1">
      <alignment horizontal="center" vertical="center"/>
    </xf>
    <xf numFmtId="0" fontId="4" fillId="0" borderId="5" xfId="3" applyFont="1" applyBorder="1" applyAlignment="1">
      <alignment horizontal="left" wrapText="1"/>
    </xf>
    <xf numFmtId="3" fontId="4" fillId="0" borderId="5" xfId="3" applyNumberFormat="1" applyFont="1" applyBorder="1" applyAlignment="1">
      <alignment horizontal="right" wrapText="1"/>
    </xf>
    <xf numFmtId="188" fontId="4" fillId="0" borderId="5" xfId="7" applyNumberFormat="1" applyFont="1" applyBorder="1" applyAlignment="1">
      <alignment horizontal="center" wrapText="1"/>
    </xf>
    <xf numFmtId="0" fontId="4" fillId="0" borderId="5" xfId="3" applyFont="1" applyBorder="1" applyAlignment="1">
      <alignment wrapText="1"/>
    </xf>
    <xf numFmtId="0" fontId="4" fillId="0" borderId="5" xfId="3" applyFont="1" applyBorder="1" applyAlignment="1">
      <alignment horizontal="center" vertical="top" wrapText="1"/>
    </xf>
    <xf numFmtId="188" fontId="4" fillId="0" borderId="16" xfId="7" applyNumberFormat="1" applyFont="1" applyBorder="1" applyAlignment="1">
      <alignment wrapText="1"/>
    </xf>
    <xf numFmtId="188" fontId="4" fillId="0" borderId="5" xfId="5" applyNumberFormat="1" applyFont="1" applyFill="1" applyBorder="1" applyAlignment="1">
      <alignment horizontal="right" vertical="center" wrapText="1"/>
    </xf>
    <xf numFmtId="188" fontId="13" fillId="0" borderId="5" xfId="7" applyNumberFormat="1" applyFont="1" applyFill="1" applyBorder="1" applyAlignment="1">
      <alignment horizontal="right" vertical="center" wrapText="1"/>
    </xf>
    <xf numFmtId="188" fontId="4" fillId="0" borderId="16" xfId="7" applyNumberFormat="1" applyFont="1" applyBorder="1" applyAlignment="1">
      <alignment vertical="top" wrapText="1"/>
    </xf>
    <xf numFmtId="188" fontId="4" fillId="0" borderId="5" xfId="5" applyNumberFormat="1" applyFont="1" applyFill="1" applyBorder="1" applyAlignment="1">
      <alignment horizontal="center" vertical="center" wrapText="1"/>
    </xf>
    <xf numFmtId="188" fontId="13" fillId="0" borderId="5" xfId="7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vertical="center"/>
    </xf>
    <xf numFmtId="0" fontId="4" fillId="0" borderId="5" xfId="3" applyFont="1" applyFill="1" applyBorder="1" applyAlignment="1">
      <alignment horizontal="center" vertical="top" wrapText="1"/>
    </xf>
    <xf numFmtId="188" fontId="4" fillId="0" borderId="5" xfId="7" applyNumberFormat="1" applyFont="1" applyFill="1" applyBorder="1" applyAlignment="1">
      <alignment horizontal="center" vertical="center" wrapText="1"/>
    </xf>
    <xf numFmtId="188" fontId="8" fillId="0" borderId="5" xfId="7" applyNumberFormat="1" applyFont="1" applyBorder="1" applyAlignment="1">
      <alignment horizontal="center" vertical="center"/>
    </xf>
    <xf numFmtId="188" fontId="8" fillId="0" borderId="2" xfId="7" applyNumberFormat="1" applyFont="1" applyBorder="1" applyAlignment="1">
      <alignment horizontal="center"/>
    </xf>
    <xf numFmtId="188" fontId="4" fillId="0" borderId="2" xfId="7" applyNumberFormat="1" applyFont="1" applyBorder="1" applyAlignment="1">
      <alignment wrapText="1"/>
    </xf>
    <xf numFmtId="3" fontId="4" fillId="0" borderId="2" xfId="4" applyNumberFormat="1" applyFont="1" applyFill="1" applyBorder="1" applyAlignment="1">
      <alignment vertical="top"/>
    </xf>
    <xf numFmtId="188" fontId="8" fillId="0" borderId="2" xfId="5" applyNumberFormat="1" applyFont="1" applyFill="1" applyBorder="1" applyAlignment="1">
      <alignment horizontal="center" vertical="top"/>
    </xf>
    <xf numFmtId="190" fontId="4" fillId="0" borderId="2" xfId="9" applyNumberFormat="1" applyFont="1" applyFill="1" applyBorder="1" applyAlignment="1">
      <alignment horizontal="right" vertical="top"/>
    </xf>
    <xf numFmtId="190" fontId="4" fillId="0" borderId="2" xfId="4" applyNumberFormat="1" applyFont="1" applyFill="1" applyBorder="1" applyAlignment="1">
      <alignment horizontal="right" vertical="top"/>
    </xf>
    <xf numFmtId="190" fontId="8" fillId="0" borderId="2" xfId="9" applyNumberFormat="1" applyFont="1" applyFill="1" applyBorder="1" applyAlignment="1">
      <alignment horizontal="right" vertical="top"/>
    </xf>
    <xf numFmtId="190" fontId="8" fillId="0" borderId="2" xfId="8" applyNumberFormat="1" applyFont="1" applyFill="1" applyBorder="1" applyAlignment="1">
      <alignment horizontal="right" vertical="top"/>
    </xf>
    <xf numFmtId="3" fontId="4" fillId="0" borderId="2" xfId="3" applyNumberFormat="1" applyFont="1" applyFill="1" applyBorder="1" applyAlignment="1">
      <alignment vertical="top" wrapText="1"/>
    </xf>
    <xf numFmtId="188" fontId="8" fillId="0" borderId="2" xfId="11" applyNumberFormat="1" applyFont="1" applyFill="1" applyBorder="1" applyAlignment="1">
      <alignment horizontal="center" vertical="top" wrapText="1"/>
    </xf>
    <xf numFmtId="188" fontId="4" fillId="0" borderId="2" xfId="7" applyNumberFormat="1" applyFont="1" applyFill="1" applyBorder="1" applyAlignment="1">
      <alignment horizontal="center" vertical="top"/>
    </xf>
    <xf numFmtId="3" fontId="4" fillId="0" borderId="2" xfId="3" applyNumberFormat="1" applyFont="1" applyBorder="1" applyAlignment="1">
      <alignment horizontal="right" vertical="top"/>
    </xf>
    <xf numFmtId="188" fontId="8" fillId="0" borderId="2" xfId="7" applyNumberFormat="1" applyFont="1" applyBorder="1" applyAlignment="1">
      <alignment horizontal="center" vertical="top"/>
    </xf>
    <xf numFmtId="188" fontId="4" fillId="0" borderId="2" xfId="7" applyNumberFormat="1" applyFont="1" applyBorder="1" applyAlignment="1">
      <alignment vertical="top"/>
    </xf>
    <xf numFmtId="3" fontId="4" fillId="0" borderId="2" xfId="3" applyNumberFormat="1" applyFont="1" applyBorder="1" applyAlignment="1">
      <alignment horizontal="center" vertical="top"/>
    </xf>
    <xf numFmtId="188" fontId="4" fillId="0" borderId="2" xfId="5" applyNumberFormat="1" applyFont="1" applyFill="1" applyBorder="1" applyAlignment="1">
      <alignment horizontal="center" vertical="top" wrapText="1"/>
    </xf>
    <xf numFmtId="188" fontId="4" fillId="0" borderId="2" xfId="7" applyNumberFormat="1" applyFont="1" applyBorder="1" applyAlignment="1">
      <alignment horizontal="center" vertical="top"/>
    </xf>
    <xf numFmtId="188" fontId="13" fillId="0" borderId="2" xfId="7" applyNumberFormat="1" applyFont="1" applyFill="1" applyBorder="1" applyAlignment="1">
      <alignment horizontal="center" vertical="top" wrapText="1"/>
    </xf>
    <xf numFmtId="188" fontId="4" fillId="0" borderId="2" xfId="7" applyNumberFormat="1" applyFont="1" applyFill="1" applyBorder="1" applyAlignment="1">
      <alignment vertical="top" wrapText="1"/>
    </xf>
    <xf numFmtId="0" fontId="4" fillId="0" borderId="2" xfId="4" applyFont="1" applyFill="1" applyBorder="1" applyAlignment="1">
      <alignment vertical="top"/>
    </xf>
    <xf numFmtId="0" fontId="4" fillId="0" borderId="2" xfId="10" applyFont="1" applyFill="1" applyBorder="1" applyAlignment="1">
      <alignment vertical="top" wrapText="1"/>
    </xf>
    <xf numFmtId="0" fontId="4" fillId="0" borderId="2" xfId="3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vertical="top" wrapText="1"/>
    </xf>
    <xf numFmtId="0" fontId="6" fillId="11" borderId="2" xfId="0" applyFont="1" applyFill="1" applyBorder="1" applyAlignment="1">
      <alignment horizontal="center" vertical="top" wrapText="1"/>
    </xf>
    <xf numFmtId="188" fontId="7" fillId="12" borderId="2" xfId="7" applyNumberFormat="1" applyFont="1" applyFill="1" applyBorder="1" applyAlignment="1">
      <alignment vertical="top" wrapText="1"/>
    </xf>
    <xf numFmtId="0" fontId="4" fillId="13" borderId="2" xfId="3" applyFont="1" applyFill="1" applyBorder="1" applyAlignment="1">
      <alignment vertical="top"/>
    </xf>
    <xf numFmtId="0" fontId="4" fillId="13" borderId="2" xfId="0" applyFont="1" applyFill="1" applyBorder="1" applyAlignment="1">
      <alignment vertical="top"/>
    </xf>
    <xf numFmtId="0" fontId="8" fillId="13" borderId="2" xfId="0" applyFont="1" applyFill="1" applyBorder="1" applyAlignment="1">
      <alignment horizontal="left" vertical="top" wrapText="1"/>
    </xf>
    <xf numFmtId="0" fontId="8" fillId="13" borderId="2" xfId="34" applyFont="1" applyFill="1" applyBorder="1" applyAlignment="1">
      <alignment horizontal="left" vertical="top"/>
    </xf>
    <xf numFmtId="0" fontId="0" fillId="13" borderId="0" xfId="0" applyFill="1" applyAlignment="1">
      <alignment vertical="top"/>
    </xf>
    <xf numFmtId="0" fontId="4" fillId="13" borderId="0" xfId="0" applyFont="1" applyFill="1" applyAlignment="1">
      <alignment horizontal="left" vertical="top"/>
    </xf>
    <xf numFmtId="0" fontId="8" fillId="12" borderId="2" xfId="0" applyFont="1" applyFill="1" applyBorder="1" applyAlignment="1">
      <alignment horizontal="center" vertical="top" wrapText="1"/>
    </xf>
    <xf numFmtId="0" fontId="6" fillId="14" borderId="2" xfId="1" applyFont="1" applyFill="1" applyBorder="1" applyAlignment="1" applyProtection="1">
      <alignment horizontal="center" vertical="top" wrapText="1" shrinkToFit="1"/>
      <protection locked="0"/>
    </xf>
    <xf numFmtId="0" fontId="25" fillId="14" borderId="2" xfId="0" applyFont="1" applyFill="1" applyBorder="1" applyAlignment="1">
      <alignment horizontal="center" vertical="top" wrapText="1"/>
    </xf>
    <xf numFmtId="188" fontId="7" fillId="14" borderId="2" xfId="7" applyNumberFormat="1" applyFont="1" applyFill="1" applyBorder="1" applyAlignment="1">
      <alignment horizontal="right" vertical="top" wrapText="1"/>
    </xf>
    <xf numFmtId="0" fontId="6" fillId="14" borderId="5" xfId="1" applyFont="1" applyFill="1" applyBorder="1" applyAlignment="1" applyProtection="1">
      <alignment horizontal="center" vertical="top" wrapText="1"/>
      <protection locked="0"/>
    </xf>
    <xf numFmtId="0" fontId="8" fillId="15" borderId="2" xfId="0" applyFont="1" applyFill="1" applyBorder="1" applyAlignment="1">
      <alignment horizontal="center" vertical="top" wrapText="1"/>
    </xf>
    <xf numFmtId="3" fontId="4" fillId="15" borderId="2" xfId="1" applyNumberFormat="1" applyFont="1" applyFill="1" applyBorder="1" applyAlignment="1" applyProtection="1">
      <alignment horizontal="center" vertical="top"/>
      <protection locked="0"/>
    </xf>
    <xf numFmtId="0" fontId="10" fillId="15" borderId="2" xfId="0" applyFont="1" applyFill="1" applyBorder="1" applyAlignment="1">
      <alignment horizontal="center" vertical="top" wrapText="1"/>
    </xf>
    <xf numFmtId="188" fontId="4" fillId="15" borderId="2" xfId="7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horizontal="center" vertical="top"/>
    </xf>
    <xf numFmtId="0" fontId="4" fillId="15" borderId="2" xfId="4" applyFont="1" applyFill="1" applyBorder="1" applyAlignment="1">
      <alignment horizontal="center" vertical="top" wrapText="1"/>
    </xf>
    <xf numFmtId="189" fontId="4" fillId="15" borderId="2" xfId="6" applyNumberFormat="1" applyFont="1" applyFill="1" applyBorder="1" applyAlignment="1">
      <alignment vertical="top"/>
    </xf>
    <xf numFmtId="0" fontId="10" fillId="15" borderId="2" xfId="0" applyFont="1" applyFill="1" applyBorder="1" applyAlignment="1">
      <alignment horizontal="center" vertical="top"/>
    </xf>
    <xf numFmtId="0" fontId="4" fillId="15" borderId="2" xfId="4" applyFont="1" applyFill="1" applyBorder="1" applyAlignment="1">
      <alignment vertical="top"/>
    </xf>
    <xf numFmtId="188" fontId="8" fillId="15" borderId="2" xfId="5" applyNumberFormat="1" applyFont="1" applyFill="1" applyBorder="1" applyAlignment="1">
      <alignment horizontal="center" vertical="top"/>
    </xf>
    <xf numFmtId="190" fontId="4" fillId="15" borderId="2" xfId="9" applyNumberFormat="1" applyFont="1" applyFill="1" applyBorder="1" applyAlignment="1">
      <alignment horizontal="right" vertical="top"/>
    </xf>
    <xf numFmtId="190" fontId="4" fillId="15" borderId="2" xfId="4" applyNumberFormat="1" applyFont="1" applyFill="1" applyBorder="1" applyAlignment="1">
      <alignment horizontal="right" vertical="top"/>
    </xf>
    <xf numFmtId="190" fontId="8" fillId="15" borderId="2" xfId="9" applyNumberFormat="1" applyFont="1" applyFill="1" applyBorder="1" applyAlignment="1">
      <alignment horizontal="right" vertical="top"/>
    </xf>
    <xf numFmtId="190" fontId="8" fillId="15" borderId="2" xfId="8" applyNumberFormat="1" applyFont="1" applyFill="1" applyBorder="1" applyAlignment="1">
      <alignment horizontal="right" vertical="top"/>
    </xf>
    <xf numFmtId="0" fontId="4" fillId="15" borderId="2" xfId="63" applyFont="1" applyFill="1" applyBorder="1" applyAlignment="1">
      <alignment vertical="top"/>
    </xf>
    <xf numFmtId="0" fontId="4" fillId="15" borderId="2" xfId="63" applyFont="1" applyFill="1" applyBorder="1" applyAlignment="1">
      <alignment horizontal="center" vertical="top"/>
    </xf>
    <xf numFmtId="188" fontId="4" fillId="15" borderId="2" xfId="8" applyNumberFormat="1" applyFont="1" applyFill="1" applyBorder="1" applyAlignment="1">
      <alignment vertical="top"/>
    </xf>
    <xf numFmtId="189" fontId="8" fillId="15" borderId="2" xfId="6" applyNumberFormat="1" applyFont="1" applyFill="1" applyBorder="1" applyAlignment="1">
      <alignment horizontal="center" vertical="top"/>
    </xf>
    <xf numFmtId="188" fontId="8" fillId="15" borderId="2" xfId="8" applyNumberFormat="1" applyFont="1" applyFill="1" applyBorder="1" applyAlignment="1">
      <alignment vertical="top"/>
    </xf>
    <xf numFmtId="0" fontId="8" fillId="16" borderId="2" xfId="0" applyFont="1" applyFill="1" applyBorder="1" applyAlignment="1">
      <alignment horizontal="center" vertical="top" wrapText="1"/>
    </xf>
    <xf numFmtId="0" fontId="4" fillId="16" borderId="2" xfId="3" applyFont="1" applyFill="1" applyBorder="1" applyAlignment="1">
      <alignment vertical="top" wrapText="1"/>
    </xf>
    <xf numFmtId="0" fontId="10" fillId="16" borderId="2" xfId="0" applyFont="1" applyFill="1" applyBorder="1" applyAlignment="1">
      <alignment horizontal="center" vertical="top"/>
    </xf>
    <xf numFmtId="0" fontId="10" fillId="16" borderId="2" xfId="0" applyFont="1" applyFill="1" applyBorder="1" applyAlignment="1">
      <alignment horizontal="center" vertical="top" wrapText="1"/>
    </xf>
    <xf numFmtId="0" fontId="4" fillId="16" borderId="2" xfId="3" applyFont="1" applyFill="1" applyBorder="1" applyAlignment="1">
      <alignment horizontal="center" vertical="top" wrapText="1"/>
    </xf>
    <xf numFmtId="188" fontId="4" fillId="16" borderId="2" xfId="7" applyNumberFormat="1" applyFont="1" applyFill="1" applyBorder="1" applyAlignment="1">
      <alignment vertical="top" wrapText="1"/>
    </xf>
    <xf numFmtId="189" fontId="4" fillId="16" borderId="2" xfId="6" applyNumberFormat="1" applyFont="1" applyFill="1" applyBorder="1" applyAlignment="1">
      <alignment vertical="top"/>
    </xf>
    <xf numFmtId="3" fontId="4" fillId="16" borderId="2" xfId="4" applyNumberFormat="1" applyFont="1" applyFill="1" applyBorder="1" applyAlignment="1">
      <alignment vertical="top"/>
    </xf>
    <xf numFmtId="188" fontId="4" fillId="16" borderId="2" xfId="7" applyNumberFormat="1" applyFont="1" applyFill="1" applyBorder="1" applyAlignment="1">
      <alignment horizontal="center" vertical="top" wrapText="1"/>
    </xf>
    <xf numFmtId="0" fontId="4" fillId="16" borderId="2" xfId="0" applyFont="1" applyFill="1" applyBorder="1" applyAlignment="1">
      <alignment horizontal="center" vertical="top"/>
    </xf>
    <xf numFmtId="3" fontId="4" fillId="16" borderId="2" xfId="1" applyNumberFormat="1" applyFont="1" applyFill="1" applyBorder="1" applyAlignment="1" applyProtection="1">
      <alignment horizontal="center" vertical="top"/>
      <protection locked="0"/>
    </xf>
    <xf numFmtId="0" fontId="4" fillId="16" borderId="2" xfId="4" applyFont="1" applyFill="1" applyBorder="1" applyAlignment="1">
      <alignment horizontal="center" vertical="top" wrapText="1"/>
    </xf>
    <xf numFmtId="0" fontId="8" fillId="16" borderId="2" xfId="4" applyFont="1" applyFill="1" applyBorder="1" applyAlignment="1">
      <alignment horizontal="center" vertical="top" wrapText="1"/>
    </xf>
    <xf numFmtId="188" fontId="8" fillId="16" borderId="2" xfId="5" applyNumberFormat="1" applyFont="1" applyFill="1" applyBorder="1" applyAlignment="1">
      <alignment horizontal="center" vertical="top" wrapText="1"/>
    </xf>
    <xf numFmtId="0" fontId="8" fillId="11" borderId="2" xfId="0" applyFont="1" applyFill="1" applyBorder="1" applyAlignment="1">
      <alignment horizontal="center" vertical="top" wrapText="1"/>
    </xf>
    <xf numFmtId="0" fontId="30" fillId="11" borderId="2" xfId="74" applyFont="1" applyFill="1" applyBorder="1" applyAlignment="1">
      <alignment vertical="top" wrapText="1"/>
    </xf>
    <xf numFmtId="0" fontId="30" fillId="11" borderId="2" xfId="0" applyFont="1" applyFill="1" applyBorder="1" applyAlignment="1">
      <alignment horizontal="center" vertical="top"/>
    </xf>
    <xf numFmtId="0" fontId="30" fillId="11" borderId="2" xfId="0" applyFont="1" applyFill="1" applyBorder="1" applyAlignment="1">
      <alignment horizontal="center" vertical="top" wrapText="1"/>
    </xf>
    <xf numFmtId="0" fontId="30" fillId="11" borderId="2" xfId="4" applyFont="1" applyFill="1" applyBorder="1" applyAlignment="1">
      <alignment horizontal="center" vertical="top" wrapText="1"/>
    </xf>
    <xf numFmtId="188" fontId="30" fillId="11" borderId="2" xfId="75" applyNumberFormat="1" applyFont="1" applyFill="1" applyBorder="1" applyAlignment="1">
      <alignment horizontal="center" vertical="top" wrapText="1"/>
    </xf>
    <xf numFmtId="189" fontId="30" fillId="11" borderId="2" xfId="76" applyNumberFormat="1" applyFont="1" applyFill="1" applyBorder="1" applyAlignment="1">
      <alignment vertical="top"/>
    </xf>
    <xf numFmtId="3" fontId="30" fillId="11" borderId="2" xfId="4" applyNumberFormat="1" applyFont="1" applyFill="1" applyBorder="1" applyAlignment="1">
      <alignment vertical="top"/>
    </xf>
    <xf numFmtId="188" fontId="30" fillId="11" borderId="2" xfId="77" applyNumberFormat="1" applyFont="1" applyFill="1" applyBorder="1" applyAlignment="1">
      <alignment horizontal="center" vertical="top" wrapText="1"/>
    </xf>
    <xf numFmtId="0" fontId="27" fillId="11" borderId="0" xfId="0" applyFont="1" applyFill="1"/>
    <xf numFmtId="188" fontId="29" fillId="11" borderId="0" xfId="78" applyNumberFormat="1" applyFont="1" applyFill="1" applyBorder="1"/>
    <xf numFmtId="0" fontId="30" fillId="11" borderId="2" xfId="4" applyFont="1" applyFill="1" applyBorder="1" applyAlignment="1">
      <alignment vertical="top"/>
    </xf>
    <xf numFmtId="0" fontId="30" fillId="11" borderId="2" xfId="4" applyFont="1" applyFill="1" applyBorder="1" applyAlignment="1">
      <alignment horizontal="center" vertical="top"/>
    </xf>
    <xf numFmtId="188" fontId="30" fillId="11" borderId="2" xfId="75" applyNumberFormat="1" applyFont="1" applyFill="1" applyBorder="1" applyAlignment="1">
      <alignment horizontal="center" vertical="top"/>
    </xf>
    <xf numFmtId="189" fontId="30" fillId="11" borderId="2" xfId="76" applyNumberFormat="1" applyFont="1" applyFill="1" applyBorder="1" applyAlignment="1">
      <alignment horizontal="center" vertical="top"/>
    </xf>
    <xf numFmtId="0" fontId="27" fillId="11" borderId="21" xfId="0" applyFont="1" applyFill="1" applyBorder="1" applyAlignment="1">
      <alignment vertical="center" wrapText="1"/>
    </xf>
    <xf numFmtId="188" fontId="30" fillId="11" borderId="2" xfId="8" applyNumberFormat="1" applyFont="1" applyFill="1" applyBorder="1" applyAlignment="1">
      <alignment vertical="top"/>
    </xf>
    <xf numFmtId="0" fontId="30" fillId="11" borderId="2" xfId="63" applyFont="1" applyFill="1" applyBorder="1" applyAlignment="1">
      <alignment vertical="top"/>
    </xf>
    <xf numFmtId="3" fontId="30" fillId="11" borderId="2" xfId="1" applyNumberFormat="1" applyFont="1" applyFill="1" applyBorder="1" applyAlignment="1" applyProtection="1">
      <alignment horizontal="left" vertical="top"/>
      <protection locked="0"/>
    </xf>
    <xf numFmtId="0" fontId="30" fillId="11" borderId="2" xfId="63" applyFont="1" applyFill="1" applyBorder="1" applyAlignment="1">
      <alignment horizontal="center" vertical="top"/>
    </xf>
    <xf numFmtId="189" fontId="8" fillId="16" borderId="2" xfId="6" applyNumberFormat="1" applyFont="1" applyFill="1" applyBorder="1" applyAlignment="1">
      <alignment horizontal="center" vertical="top"/>
    </xf>
    <xf numFmtId="188" fontId="8" fillId="16" borderId="2" xfId="8" applyNumberFormat="1" applyFont="1" applyFill="1" applyBorder="1" applyAlignment="1">
      <alignment vertical="top"/>
    </xf>
    <xf numFmtId="0" fontId="7" fillId="11" borderId="2" xfId="0" applyFont="1" applyFill="1" applyBorder="1" applyAlignment="1">
      <alignment horizontal="center" vertical="top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top" wrapText="1"/>
      <protection locked="0"/>
    </xf>
    <xf numFmtId="0" fontId="6" fillId="0" borderId="2" xfId="1" applyFont="1" applyFill="1" applyBorder="1" applyAlignment="1" applyProtection="1">
      <alignment horizontal="left" vertical="top" wrapText="1"/>
      <protection locked="0"/>
    </xf>
    <xf numFmtId="188" fontId="6" fillId="0" borderId="2" xfId="2" applyNumberFormat="1" applyFont="1" applyFill="1" applyBorder="1" applyAlignment="1" applyProtection="1">
      <alignment horizontal="center" vertical="top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3" fillId="0" borderId="18" xfId="0" applyFont="1" applyFill="1" applyBorder="1" applyAlignment="1" applyProtection="1">
      <alignment horizontal="center" vertical="top"/>
      <protection locked="0"/>
    </xf>
    <xf numFmtId="188" fontId="6" fillId="11" borderId="1" xfId="2" applyNumberFormat="1" applyFont="1" applyFill="1" applyBorder="1" applyAlignment="1" applyProtection="1">
      <alignment horizontal="center" vertical="top" wrapText="1"/>
      <protection locked="0"/>
    </xf>
    <xf numFmtId="188" fontId="6" fillId="11" borderId="5" xfId="2" applyNumberFormat="1" applyFont="1" applyFill="1" applyBorder="1" applyAlignment="1" applyProtection="1">
      <alignment horizontal="center" vertical="top" wrapText="1"/>
      <protection locked="0"/>
    </xf>
    <xf numFmtId="0" fontId="6" fillId="11" borderId="2" xfId="1" applyFont="1" applyFill="1" applyBorder="1" applyAlignment="1" applyProtection="1">
      <alignment horizontal="center" vertical="top" wrapText="1"/>
      <protection locked="0"/>
    </xf>
    <xf numFmtId="0" fontId="6" fillId="11" borderId="2" xfId="1" applyFont="1" applyFill="1" applyBorder="1" applyAlignment="1" applyProtection="1">
      <alignment horizontal="left" vertical="top" wrapText="1"/>
      <protection locked="0"/>
    </xf>
    <xf numFmtId="188" fontId="6" fillId="11" borderId="2" xfId="2" applyNumberFormat="1" applyFont="1" applyFill="1" applyBorder="1" applyAlignment="1" applyProtection="1">
      <alignment horizontal="center" vertical="top" wrapText="1"/>
      <protection locked="0"/>
    </xf>
    <xf numFmtId="0" fontId="6" fillId="11" borderId="1" xfId="1" applyFont="1" applyFill="1" applyBorder="1" applyAlignment="1" applyProtection="1">
      <alignment horizontal="center" vertical="top" wrapText="1"/>
      <protection locked="0"/>
    </xf>
    <xf numFmtId="0" fontId="6" fillId="11" borderId="5" xfId="1" applyFont="1" applyFill="1" applyBorder="1" applyAlignment="1" applyProtection="1">
      <alignment horizontal="center" vertical="top" wrapText="1"/>
      <protection locked="0"/>
    </xf>
    <xf numFmtId="0" fontId="7" fillId="11" borderId="1" xfId="0" applyFont="1" applyFill="1" applyBorder="1" applyAlignment="1">
      <alignment horizontal="center" vertical="top"/>
    </xf>
    <xf numFmtId="0" fontId="7" fillId="11" borderId="5" xfId="0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center" vertical="top" wrapText="1"/>
    </xf>
    <xf numFmtId="0" fontId="7" fillId="11" borderId="5" xfId="0" applyFont="1" applyFill="1" applyBorder="1" applyAlignment="1">
      <alignment horizontal="center" vertical="top" wrapText="1"/>
    </xf>
    <xf numFmtId="0" fontId="7" fillId="14" borderId="2" xfId="0" applyFont="1" applyFill="1" applyBorder="1" applyAlignment="1">
      <alignment horizontal="center" vertical="top"/>
    </xf>
    <xf numFmtId="0" fontId="6" fillId="14" borderId="1" xfId="1" applyFont="1" applyFill="1" applyBorder="1" applyAlignment="1" applyProtection="1">
      <alignment horizontal="center" vertical="top" wrapText="1"/>
      <protection locked="0"/>
    </xf>
    <xf numFmtId="0" fontId="6" fillId="14" borderId="5" xfId="1" applyFont="1" applyFill="1" applyBorder="1" applyAlignment="1" applyProtection="1">
      <alignment horizontal="center" vertical="top" wrapText="1"/>
      <protection locked="0"/>
    </xf>
    <xf numFmtId="0" fontId="6" fillId="14" borderId="2" xfId="1" applyFont="1" applyFill="1" applyBorder="1" applyAlignment="1" applyProtection="1">
      <alignment horizontal="center" vertical="top" wrapText="1"/>
      <protection locked="0"/>
    </xf>
    <xf numFmtId="0" fontId="6" fillId="14" borderId="2" xfId="1" applyFont="1" applyFill="1" applyBorder="1" applyAlignment="1" applyProtection="1">
      <alignment horizontal="left" vertical="top" wrapText="1"/>
      <protection locked="0"/>
    </xf>
    <xf numFmtId="188" fontId="6" fillId="14" borderId="2" xfId="2" applyNumberFormat="1" applyFont="1" applyFill="1" applyBorder="1" applyAlignment="1" applyProtection="1">
      <alignment horizontal="center" vertical="top" wrapText="1"/>
      <protection locked="0"/>
    </xf>
    <xf numFmtId="0" fontId="6" fillId="14" borderId="7" xfId="1" applyFont="1" applyFill="1" applyBorder="1" applyAlignment="1" applyProtection="1">
      <alignment horizontal="center" vertical="top" wrapText="1"/>
      <protection locked="0"/>
    </xf>
    <xf numFmtId="0" fontId="6" fillId="14" borderId="11" xfId="1" applyFont="1" applyFill="1" applyBorder="1" applyAlignment="1" applyProtection="1">
      <alignment horizontal="center" vertical="top" wrapText="1"/>
      <protection locked="0"/>
    </xf>
    <xf numFmtId="0" fontId="6" fillId="14" borderId="20" xfId="1" applyFont="1" applyFill="1" applyBorder="1" applyAlignment="1" applyProtection="1">
      <alignment horizontal="center" vertical="top" wrapText="1"/>
      <protection locked="0"/>
    </xf>
    <xf numFmtId="188" fontId="6" fillId="14" borderId="1" xfId="2" applyNumberFormat="1" applyFont="1" applyFill="1" applyBorder="1" applyAlignment="1" applyProtection="1">
      <alignment horizontal="center" vertical="top" wrapText="1"/>
      <protection locked="0"/>
    </xf>
    <xf numFmtId="188" fontId="6" fillId="14" borderId="5" xfId="2" applyNumberFormat="1" applyFont="1" applyFill="1" applyBorder="1" applyAlignment="1" applyProtection="1">
      <alignment horizontal="center" vertical="top" wrapText="1"/>
      <protection locked="0"/>
    </xf>
  </cellXfs>
  <cellStyles count="79">
    <cellStyle name="100" xfId="12"/>
    <cellStyle name="75" xfId="13"/>
    <cellStyle name="Comma 10" xfId="14"/>
    <cellStyle name="Comma 2" xfId="15"/>
    <cellStyle name="Comma 2 2" xfId="16"/>
    <cellStyle name="Comma 2 2 2" xfId="65"/>
    <cellStyle name="Comma 2 3" xfId="5"/>
    <cellStyle name="Comma 2 3 2" xfId="66"/>
    <cellStyle name="Comma 2 3 3" xfId="75"/>
    <cellStyle name="Comma 3" xfId="7"/>
    <cellStyle name="Comma 3 2" xfId="17"/>
    <cellStyle name="Comma 3 3" xfId="11"/>
    <cellStyle name="Comma 3 4" xfId="77"/>
    <cellStyle name="Comma 4" xfId="9"/>
    <cellStyle name="Comma 4 2" xfId="67"/>
    <cellStyle name="Comma 5" xfId="18"/>
    <cellStyle name="Comma 6" xfId="6"/>
    <cellStyle name="Comma 6 2" xfId="76"/>
    <cellStyle name="Grey" xfId="19"/>
    <cellStyle name="Header1" xfId="20"/>
    <cellStyle name="Header2" xfId="21"/>
    <cellStyle name="Input [yellow]" xfId="22"/>
    <cellStyle name="no dec" xfId="23"/>
    <cellStyle name="Normal" xfId="0" builtinId="0"/>
    <cellStyle name="Normal - Style1" xfId="24"/>
    <cellStyle name="Normal 2" xfId="3"/>
    <cellStyle name="Normal 2 2" xfId="25"/>
    <cellStyle name="Normal 2 2 2" xfId="63"/>
    <cellStyle name="Normal 2 3" xfId="4"/>
    <cellStyle name="Normal 2 3 2" xfId="68"/>
    <cellStyle name="Normal 2 4" xfId="74"/>
    <cellStyle name="Normal 3" xfId="26"/>
    <cellStyle name="Normal 3 2" xfId="27"/>
    <cellStyle name="Normal 3 3" xfId="10"/>
    <cellStyle name="Normal 3 4" xfId="28"/>
    <cellStyle name="Normal 3_MTEF55-60_สก12" xfId="29"/>
    <cellStyle name="Normal 4" xfId="30"/>
    <cellStyle name="Normal 4 2" xfId="31"/>
    <cellStyle name="Normal 5" xfId="32"/>
    <cellStyle name="Normal 6" xfId="33"/>
    <cellStyle name="Normal 7" xfId="34"/>
    <cellStyle name="Normal 8" xfId="64"/>
    <cellStyle name="Percent [2]" xfId="35"/>
    <cellStyle name="Percent 2" xfId="36"/>
    <cellStyle name="Quantity" xfId="37"/>
    <cellStyle name="เครื่องหมายจุลภาค 10" xfId="69"/>
    <cellStyle name="เครื่องหมายจุลภาค 2" xfId="8"/>
    <cellStyle name="เครื่องหมายจุลภาค 2 2" xfId="38"/>
    <cellStyle name="เครื่องหมายจุลภาค 3" xfId="39"/>
    <cellStyle name="เครื่องหมายจุลภาค 4" xfId="40"/>
    <cellStyle name="เครื่องหมายจุลภาค 5" xfId="41"/>
    <cellStyle name="เครื่องหมายจุลภาค 6" xfId="2"/>
    <cellStyle name="เครื่องหมายจุลภาค 8" xfId="70"/>
    <cellStyle name="น้บะภฒ_95" xfId="42"/>
    <cellStyle name="ปกติ 10" xfId="1"/>
    <cellStyle name="ปกติ 11" xfId="43"/>
    <cellStyle name="ปกติ 116" xfId="44"/>
    <cellStyle name="ปกติ 12" xfId="45"/>
    <cellStyle name="ปกติ 2" xfId="46"/>
    <cellStyle name="ปกติ 2 10" xfId="71"/>
    <cellStyle name="ปกติ 2 2" xfId="47"/>
    <cellStyle name="ปกติ 2 3" xfId="48"/>
    <cellStyle name="ปกติ 2 3 2" xfId="49"/>
    <cellStyle name="ปกติ 2 4" xfId="72"/>
    <cellStyle name="ปกติ 2 6" xfId="50"/>
    <cellStyle name="ปกติ 3" xfId="51"/>
    <cellStyle name="ปกติ 3 2" xfId="73"/>
    <cellStyle name="ปกติ 4" xfId="52"/>
    <cellStyle name="ปกติ 5" xfId="53"/>
    <cellStyle name="ปกติ 6" xfId="54"/>
    <cellStyle name="ปกติ 7" xfId="55"/>
    <cellStyle name="ปกติ 8" xfId="56"/>
    <cellStyle name="ปกติ 9" xfId="57"/>
    <cellStyle name="ปกติ_ประมาณการถนน นฝ.นศท.จทบ.พช." xfId="78"/>
    <cellStyle name="ฤธถ [0]_95" xfId="58"/>
    <cellStyle name="ฤธถ_95" xfId="59"/>
    <cellStyle name="ล๋ศญ [0]_95" xfId="60"/>
    <cellStyle name="ล๋ศญ_95" xfId="61"/>
    <cellStyle name="วฅมุ_4ฟ๙ฝวภ๛" xfId="62"/>
  </cellStyles>
  <dxfs count="2">
    <dxf>
      <fill>
        <patternFill patternType="solid">
          <fgColor rgb="FFE4DFEC"/>
          <bgColor rgb="FF000000"/>
        </patternFill>
      </fill>
    </dxf>
    <dxf>
      <fill>
        <patternFill patternType="solid">
          <fgColor rgb="FFE4DFEC"/>
          <bgColor rgb="FF0000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65</xdr:row>
      <xdr:rowOff>168100</xdr:rowOff>
    </xdr:to>
    <xdr:sp macro="" textlink="">
      <xdr:nvSpPr>
        <xdr:cNvPr id="2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65</xdr:row>
      <xdr:rowOff>168100</xdr:rowOff>
    </xdr:to>
    <xdr:sp macro="" textlink="">
      <xdr:nvSpPr>
        <xdr:cNvPr id="3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65</xdr:row>
      <xdr:rowOff>168100</xdr:rowOff>
    </xdr:to>
    <xdr:sp macro="" textlink="">
      <xdr:nvSpPr>
        <xdr:cNvPr id="4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65</xdr:row>
      <xdr:rowOff>168100</xdr:rowOff>
    </xdr:to>
    <xdr:sp macro="" textlink="">
      <xdr:nvSpPr>
        <xdr:cNvPr id="5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65</xdr:row>
      <xdr:rowOff>168100</xdr:rowOff>
    </xdr:to>
    <xdr:sp macro="" textlink="">
      <xdr:nvSpPr>
        <xdr:cNvPr id="6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65</xdr:row>
      <xdr:rowOff>168100</xdr:rowOff>
    </xdr:to>
    <xdr:sp macro="" textlink="">
      <xdr:nvSpPr>
        <xdr:cNvPr id="7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65</xdr:row>
      <xdr:rowOff>168100</xdr:rowOff>
    </xdr:to>
    <xdr:sp macro="" textlink="">
      <xdr:nvSpPr>
        <xdr:cNvPr id="8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65</xdr:row>
      <xdr:rowOff>168100</xdr:rowOff>
    </xdr:to>
    <xdr:sp macro="" textlink="">
      <xdr:nvSpPr>
        <xdr:cNvPr id="9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65</xdr:row>
      <xdr:rowOff>168100</xdr:rowOff>
    </xdr:to>
    <xdr:sp macro="" textlink="">
      <xdr:nvSpPr>
        <xdr:cNvPr id="10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62</xdr:row>
      <xdr:rowOff>104391</xdr:rowOff>
    </xdr:to>
    <xdr:sp macro="" textlink="">
      <xdr:nvSpPr>
        <xdr:cNvPr id="11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62</xdr:row>
      <xdr:rowOff>104391</xdr:rowOff>
    </xdr:to>
    <xdr:sp macro="" textlink="">
      <xdr:nvSpPr>
        <xdr:cNvPr id="12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62</xdr:row>
      <xdr:rowOff>104391</xdr:rowOff>
    </xdr:to>
    <xdr:sp macro="" textlink="">
      <xdr:nvSpPr>
        <xdr:cNvPr id="13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62</xdr:row>
      <xdr:rowOff>104391</xdr:rowOff>
    </xdr:to>
    <xdr:sp macro="" textlink="">
      <xdr:nvSpPr>
        <xdr:cNvPr id="14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62</xdr:row>
      <xdr:rowOff>104391</xdr:rowOff>
    </xdr:to>
    <xdr:sp macro="" textlink="">
      <xdr:nvSpPr>
        <xdr:cNvPr id="15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62</xdr:row>
      <xdr:rowOff>104391</xdr:rowOff>
    </xdr:to>
    <xdr:sp macro="" textlink="">
      <xdr:nvSpPr>
        <xdr:cNvPr id="16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62</xdr:row>
      <xdr:rowOff>104391</xdr:rowOff>
    </xdr:to>
    <xdr:sp macro="" textlink="">
      <xdr:nvSpPr>
        <xdr:cNvPr id="17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2087880</xdr:colOff>
      <xdr:row>62</xdr:row>
      <xdr:rowOff>104391</xdr:rowOff>
    </xdr:to>
    <xdr:sp macro="" textlink="">
      <xdr:nvSpPr>
        <xdr:cNvPr id="18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74</xdr:row>
      <xdr:rowOff>88106</xdr:rowOff>
    </xdr:to>
    <xdr:sp macro="" textlink="">
      <xdr:nvSpPr>
        <xdr:cNvPr id="19" name="Text Box 257"/>
        <xdr:cNvSpPr txBox="1">
          <a:spLocks noChangeArrowheads="1"/>
        </xdr:cNvSpPr>
      </xdr:nvSpPr>
      <xdr:spPr bwMode="auto">
        <a:xfrm>
          <a:off x="2619375" y="8696325"/>
          <a:ext cx="637117" cy="38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74</xdr:row>
      <xdr:rowOff>88106</xdr:rowOff>
    </xdr:to>
    <xdr:sp macro="" textlink="">
      <xdr:nvSpPr>
        <xdr:cNvPr id="20" name="Text Box 257"/>
        <xdr:cNvSpPr txBox="1">
          <a:spLocks noChangeArrowheads="1"/>
        </xdr:cNvSpPr>
      </xdr:nvSpPr>
      <xdr:spPr bwMode="auto">
        <a:xfrm>
          <a:off x="2619375" y="8696325"/>
          <a:ext cx="637117" cy="38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74</xdr:row>
      <xdr:rowOff>88106</xdr:rowOff>
    </xdr:to>
    <xdr:sp macro="" textlink="">
      <xdr:nvSpPr>
        <xdr:cNvPr id="21" name="Text Box 257"/>
        <xdr:cNvSpPr txBox="1">
          <a:spLocks noChangeArrowheads="1"/>
        </xdr:cNvSpPr>
      </xdr:nvSpPr>
      <xdr:spPr bwMode="auto">
        <a:xfrm>
          <a:off x="2619375" y="8696325"/>
          <a:ext cx="637117" cy="38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74</xdr:row>
      <xdr:rowOff>88106</xdr:rowOff>
    </xdr:to>
    <xdr:sp macro="" textlink="">
      <xdr:nvSpPr>
        <xdr:cNvPr id="22" name="Text Box 257"/>
        <xdr:cNvSpPr txBox="1">
          <a:spLocks noChangeArrowheads="1"/>
        </xdr:cNvSpPr>
      </xdr:nvSpPr>
      <xdr:spPr bwMode="auto">
        <a:xfrm>
          <a:off x="2619375" y="8696325"/>
          <a:ext cx="637117" cy="38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74</xdr:row>
      <xdr:rowOff>88106</xdr:rowOff>
    </xdr:to>
    <xdr:sp macro="" textlink="">
      <xdr:nvSpPr>
        <xdr:cNvPr id="23" name="Text Box 257"/>
        <xdr:cNvSpPr txBox="1">
          <a:spLocks noChangeArrowheads="1"/>
        </xdr:cNvSpPr>
      </xdr:nvSpPr>
      <xdr:spPr bwMode="auto">
        <a:xfrm>
          <a:off x="2619375" y="8696325"/>
          <a:ext cx="637117" cy="38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70</xdr:row>
      <xdr:rowOff>12380</xdr:rowOff>
    </xdr:to>
    <xdr:sp macro="" textlink="">
      <xdr:nvSpPr>
        <xdr:cNvPr id="24" name="Text Box 257"/>
        <xdr:cNvSpPr txBox="1">
          <a:spLocks noChangeArrowheads="1"/>
        </xdr:cNvSpPr>
      </xdr:nvSpPr>
      <xdr:spPr bwMode="auto">
        <a:xfrm>
          <a:off x="2619375" y="8696325"/>
          <a:ext cx="637117" cy="3337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70</xdr:row>
      <xdr:rowOff>12380</xdr:rowOff>
    </xdr:to>
    <xdr:sp macro="" textlink="">
      <xdr:nvSpPr>
        <xdr:cNvPr id="25" name="Text Box 257"/>
        <xdr:cNvSpPr txBox="1">
          <a:spLocks noChangeArrowheads="1"/>
        </xdr:cNvSpPr>
      </xdr:nvSpPr>
      <xdr:spPr bwMode="auto">
        <a:xfrm>
          <a:off x="2619375" y="8696325"/>
          <a:ext cx="637117" cy="3337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69</xdr:row>
      <xdr:rowOff>136668</xdr:rowOff>
    </xdr:to>
    <xdr:sp macro="" textlink="">
      <xdr:nvSpPr>
        <xdr:cNvPr id="26" name="Text Box 257"/>
        <xdr:cNvSpPr txBox="1">
          <a:spLocks noChangeArrowheads="1"/>
        </xdr:cNvSpPr>
      </xdr:nvSpPr>
      <xdr:spPr bwMode="auto">
        <a:xfrm>
          <a:off x="2619375" y="8696325"/>
          <a:ext cx="637117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69</xdr:row>
      <xdr:rowOff>136668</xdr:rowOff>
    </xdr:to>
    <xdr:sp macro="" textlink="">
      <xdr:nvSpPr>
        <xdr:cNvPr id="27" name="Text Box 257"/>
        <xdr:cNvSpPr txBox="1">
          <a:spLocks noChangeArrowheads="1"/>
        </xdr:cNvSpPr>
      </xdr:nvSpPr>
      <xdr:spPr bwMode="auto">
        <a:xfrm>
          <a:off x="2619375" y="8696325"/>
          <a:ext cx="637117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69</xdr:row>
      <xdr:rowOff>136668</xdr:rowOff>
    </xdr:to>
    <xdr:sp macro="" textlink="">
      <xdr:nvSpPr>
        <xdr:cNvPr id="28" name="Text Box 257"/>
        <xdr:cNvSpPr txBox="1">
          <a:spLocks noChangeArrowheads="1"/>
        </xdr:cNvSpPr>
      </xdr:nvSpPr>
      <xdr:spPr bwMode="auto">
        <a:xfrm>
          <a:off x="2619375" y="8696325"/>
          <a:ext cx="637117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69</xdr:row>
      <xdr:rowOff>136668</xdr:rowOff>
    </xdr:to>
    <xdr:sp macro="" textlink="">
      <xdr:nvSpPr>
        <xdr:cNvPr id="29" name="Text Box 257"/>
        <xdr:cNvSpPr txBox="1">
          <a:spLocks noChangeArrowheads="1"/>
        </xdr:cNvSpPr>
      </xdr:nvSpPr>
      <xdr:spPr bwMode="auto">
        <a:xfrm>
          <a:off x="2619375" y="8696325"/>
          <a:ext cx="637117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69</xdr:row>
      <xdr:rowOff>136668</xdr:rowOff>
    </xdr:to>
    <xdr:sp macro="" textlink="">
      <xdr:nvSpPr>
        <xdr:cNvPr id="30" name="Text Box 257"/>
        <xdr:cNvSpPr txBox="1">
          <a:spLocks noChangeArrowheads="1"/>
        </xdr:cNvSpPr>
      </xdr:nvSpPr>
      <xdr:spPr bwMode="auto">
        <a:xfrm>
          <a:off x="2619375" y="8696325"/>
          <a:ext cx="637117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69</xdr:row>
      <xdr:rowOff>136668</xdr:rowOff>
    </xdr:to>
    <xdr:sp macro="" textlink="">
      <xdr:nvSpPr>
        <xdr:cNvPr id="31" name="Text Box 257"/>
        <xdr:cNvSpPr txBox="1">
          <a:spLocks noChangeArrowheads="1"/>
        </xdr:cNvSpPr>
      </xdr:nvSpPr>
      <xdr:spPr bwMode="auto">
        <a:xfrm>
          <a:off x="2619375" y="8696325"/>
          <a:ext cx="637117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69</xdr:row>
      <xdr:rowOff>136668</xdr:rowOff>
    </xdr:to>
    <xdr:sp macro="" textlink="">
      <xdr:nvSpPr>
        <xdr:cNvPr id="32" name="Text Box 257"/>
        <xdr:cNvSpPr txBox="1">
          <a:spLocks noChangeArrowheads="1"/>
        </xdr:cNvSpPr>
      </xdr:nvSpPr>
      <xdr:spPr bwMode="auto">
        <a:xfrm>
          <a:off x="2619375" y="8696325"/>
          <a:ext cx="637117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69</xdr:row>
      <xdr:rowOff>136668</xdr:rowOff>
    </xdr:to>
    <xdr:sp macro="" textlink="">
      <xdr:nvSpPr>
        <xdr:cNvPr id="33" name="Text Box 257"/>
        <xdr:cNvSpPr txBox="1">
          <a:spLocks noChangeArrowheads="1"/>
        </xdr:cNvSpPr>
      </xdr:nvSpPr>
      <xdr:spPr bwMode="auto">
        <a:xfrm>
          <a:off x="2619375" y="8696325"/>
          <a:ext cx="637117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69</xdr:row>
      <xdr:rowOff>136668</xdr:rowOff>
    </xdr:to>
    <xdr:sp macro="" textlink="">
      <xdr:nvSpPr>
        <xdr:cNvPr id="34" name="Text Box 257"/>
        <xdr:cNvSpPr txBox="1">
          <a:spLocks noChangeArrowheads="1"/>
        </xdr:cNvSpPr>
      </xdr:nvSpPr>
      <xdr:spPr bwMode="auto">
        <a:xfrm>
          <a:off x="2619375" y="8696325"/>
          <a:ext cx="637117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67</xdr:row>
      <xdr:rowOff>64593</xdr:rowOff>
    </xdr:to>
    <xdr:sp macro="" textlink="">
      <xdr:nvSpPr>
        <xdr:cNvPr id="35" name="Text Box 257"/>
        <xdr:cNvSpPr txBox="1">
          <a:spLocks noChangeArrowheads="1"/>
        </xdr:cNvSpPr>
      </xdr:nvSpPr>
      <xdr:spPr bwMode="auto">
        <a:xfrm>
          <a:off x="2619375" y="8696325"/>
          <a:ext cx="637117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67</xdr:row>
      <xdr:rowOff>64593</xdr:rowOff>
    </xdr:to>
    <xdr:sp macro="" textlink="">
      <xdr:nvSpPr>
        <xdr:cNvPr id="36" name="Text Box 257"/>
        <xdr:cNvSpPr txBox="1">
          <a:spLocks noChangeArrowheads="1"/>
        </xdr:cNvSpPr>
      </xdr:nvSpPr>
      <xdr:spPr bwMode="auto">
        <a:xfrm>
          <a:off x="2619375" y="8696325"/>
          <a:ext cx="637117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67</xdr:row>
      <xdr:rowOff>64593</xdr:rowOff>
    </xdr:to>
    <xdr:sp macro="" textlink="">
      <xdr:nvSpPr>
        <xdr:cNvPr id="37" name="Text Box 257"/>
        <xdr:cNvSpPr txBox="1">
          <a:spLocks noChangeArrowheads="1"/>
        </xdr:cNvSpPr>
      </xdr:nvSpPr>
      <xdr:spPr bwMode="auto">
        <a:xfrm>
          <a:off x="2619375" y="8696325"/>
          <a:ext cx="637117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67</xdr:row>
      <xdr:rowOff>64593</xdr:rowOff>
    </xdr:to>
    <xdr:sp macro="" textlink="">
      <xdr:nvSpPr>
        <xdr:cNvPr id="38" name="Text Box 257"/>
        <xdr:cNvSpPr txBox="1">
          <a:spLocks noChangeArrowheads="1"/>
        </xdr:cNvSpPr>
      </xdr:nvSpPr>
      <xdr:spPr bwMode="auto">
        <a:xfrm>
          <a:off x="2619375" y="8696325"/>
          <a:ext cx="637117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67</xdr:row>
      <xdr:rowOff>64593</xdr:rowOff>
    </xdr:to>
    <xdr:sp macro="" textlink="">
      <xdr:nvSpPr>
        <xdr:cNvPr id="39" name="Text Box 257"/>
        <xdr:cNvSpPr txBox="1">
          <a:spLocks noChangeArrowheads="1"/>
        </xdr:cNvSpPr>
      </xdr:nvSpPr>
      <xdr:spPr bwMode="auto">
        <a:xfrm>
          <a:off x="2619375" y="8696325"/>
          <a:ext cx="637117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67</xdr:row>
      <xdr:rowOff>64593</xdr:rowOff>
    </xdr:to>
    <xdr:sp macro="" textlink="">
      <xdr:nvSpPr>
        <xdr:cNvPr id="40" name="Text Box 257"/>
        <xdr:cNvSpPr txBox="1">
          <a:spLocks noChangeArrowheads="1"/>
        </xdr:cNvSpPr>
      </xdr:nvSpPr>
      <xdr:spPr bwMode="auto">
        <a:xfrm>
          <a:off x="2619375" y="8696325"/>
          <a:ext cx="637117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67</xdr:row>
      <xdr:rowOff>64593</xdr:rowOff>
    </xdr:to>
    <xdr:sp macro="" textlink="">
      <xdr:nvSpPr>
        <xdr:cNvPr id="41" name="Text Box 257"/>
        <xdr:cNvSpPr txBox="1">
          <a:spLocks noChangeArrowheads="1"/>
        </xdr:cNvSpPr>
      </xdr:nvSpPr>
      <xdr:spPr bwMode="auto">
        <a:xfrm>
          <a:off x="2619375" y="8696325"/>
          <a:ext cx="637117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67</xdr:row>
      <xdr:rowOff>64593</xdr:rowOff>
    </xdr:to>
    <xdr:sp macro="" textlink="">
      <xdr:nvSpPr>
        <xdr:cNvPr id="42" name="Text Box 257"/>
        <xdr:cNvSpPr txBox="1">
          <a:spLocks noChangeArrowheads="1"/>
        </xdr:cNvSpPr>
      </xdr:nvSpPr>
      <xdr:spPr bwMode="auto">
        <a:xfrm>
          <a:off x="2619375" y="8696325"/>
          <a:ext cx="637117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107</xdr:row>
      <xdr:rowOff>98238</xdr:rowOff>
    </xdr:to>
    <xdr:sp macro="" textlink="">
      <xdr:nvSpPr>
        <xdr:cNvPr id="43" name="Text Box 257"/>
        <xdr:cNvSpPr txBox="1">
          <a:spLocks noChangeArrowheads="1"/>
        </xdr:cNvSpPr>
      </xdr:nvSpPr>
      <xdr:spPr bwMode="auto">
        <a:xfrm>
          <a:off x="2619375" y="8696325"/>
          <a:ext cx="637117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107</xdr:row>
      <xdr:rowOff>98238</xdr:rowOff>
    </xdr:to>
    <xdr:sp macro="" textlink="">
      <xdr:nvSpPr>
        <xdr:cNvPr id="44" name="Text Box 257"/>
        <xdr:cNvSpPr txBox="1">
          <a:spLocks noChangeArrowheads="1"/>
        </xdr:cNvSpPr>
      </xdr:nvSpPr>
      <xdr:spPr bwMode="auto">
        <a:xfrm>
          <a:off x="2619375" y="8696325"/>
          <a:ext cx="637117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107</xdr:row>
      <xdr:rowOff>98238</xdr:rowOff>
    </xdr:to>
    <xdr:sp macro="" textlink="">
      <xdr:nvSpPr>
        <xdr:cNvPr id="45" name="Text Box 257"/>
        <xdr:cNvSpPr txBox="1">
          <a:spLocks noChangeArrowheads="1"/>
        </xdr:cNvSpPr>
      </xdr:nvSpPr>
      <xdr:spPr bwMode="auto">
        <a:xfrm>
          <a:off x="2619375" y="8696325"/>
          <a:ext cx="637117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107</xdr:row>
      <xdr:rowOff>98238</xdr:rowOff>
    </xdr:to>
    <xdr:sp macro="" textlink="">
      <xdr:nvSpPr>
        <xdr:cNvPr id="46" name="Text Box 257"/>
        <xdr:cNvSpPr txBox="1">
          <a:spLocks noChangeArrowheads="1"/>
        </xdr:cNvSpPr>
      </xdr:nvSpPr>
      <xdr:spPr bwMode="auto">
        <a:xfrm>
          <a:off x="2619375" y="8696325"/>
          <a:ext cx="637117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107</xdr:row>
      <xdr:rowOff>98238</xdr:rowOff>
    </xdr:to>
    <xdr:sp macro="" textlink="">
      <xdr:nvSpPr>
        <xdr:cNvPr id="47" name="Text Box 257"/>
        <xdr:cNvSpPr txBox="1">
          <a:spLocks noChangeArrowheads="1"/>
        </xdr:cNvSpPr>
      </xdr:nvSpPr>
      <xdr:spPr bwMode="auto">
        <a:xfrm>
          <a:off x="2619375" y="8696325"/>
          <a:ext cx="637117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107</xdr:row>
      <xdr:rowOff>98238</xdr:rowOff>
    </xdr:to>
    <xdr:sp macro="" textlink="">
      <xdr:nvSpPr>
        <xdr:cNvPr id="48" name="Text Box 257"/>
        <xdr:cNvSpPr txBox="1">
          <a:spLocks noChangeArrowheads="1"/>
        </xdr:cNvSpPr>
      </xdr:nvSpPr>
      <xdr:spPr bwMode="auto">
        <a:xfrm>
          <a:off x="2619375" y="8696325"/>
          <a:ext cx="637117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107</xdr:row>
      <xdr:rowOff>98238</xdr:rowOff>
    </xdr:to>
    <xdr:sp macro="" textlink="">
      <xdr:nvSpPr>
        <xdr:cNvPr id="49" name="Text Box 257"/>
        <xdr:cNvSpPr txBox="1">
          <a:spLocks noChangeArrowheads="1"/>
        </xdr:cNvSpPr>
      </xdr:nvSpPr>
      <xdr:spPr bwMode="auto">
        <a:xfrm>
          <a:off x="2619375" y="8696325"/>
          <a:ext cx="637117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107</xdr:row>
      <xdr:rowOff>98238</xdr:rowOff>
    </xdr:to>
    <xdr:sp macro="" textlink="">
      <xdr:nvSpPr>
        <xdr:cNvPr id="50" name="Text Box 257"/>
        <xdr:cNvSpPr txBox="1">
          <a:spLocks noChangeArrowheads="1"/>
        </xdr:cNvSpPr>
      </xdr:nvSpPr>
      <xdr:spPr bwMode="auto">
        <a:xfrm>
          <a:off x="2619375" y="8696325"/>
          <a:ext cx="637117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107</xdr:row>
      <xdr:rowOff>98238</xdr:rowOff>
    </xdr:to>
    <xdr:sp macro="" textlink="">
      <xdr:nvSpPr>
        <xdr:cNvPr id="51" name="Text Box 257"/>
        <xdr:cNvSpPr txBox="1">
          <a:spLocks noChangeArrowheads="1"/>
        </xdr:cNvSpPr>
      </xdr:nvSpPr>
      <xdr:spPr bwMode="auto">
        <a:xfrm>
          <a:off x="2619375" y="8696325"/>
          <a:ext cx="637117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103</xdr:row>
      <xdr:rowOff>58856</xdr:rowOff>
    </xdr:to>
    <xdr:sp macro="" textlink="">
      <xdr:nvSpPr>
        <xdr:cNvPr id="52" name="Text Box 257"/>
        <xdr:cNvSpPr txBox="1">
          <a:spLocks noChangeArrowheads="1"/>
        </xdr:cNvSpPr>
      </xdr:nvSpPr>
      <xdr:spPr bwMode="auto">
        <a:xfrm>
          <a:off x="2619375" y="8696325"/>
          <a:ext cx="637117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103</xdr:row>
      <xdr:rowOff>58856</xdr:rowOff>
    </xdr:to>
    <xdr:sp macro="" textlink="">
      <xdr:nvSpPr>
        <xdr:cNvPr id="53" name="Text Box 257"/>
        <xdr:cNvSpPr txBox="1">
          <a:spLocks noChangeArrowheads="1"/>
        </xdr:cNvSpPr>
      </xdr:nvSpPr>
      <xdr:spPr bwMode="auto">
        <a:xfrm>
          <a:off x="2619375" y="8696325"/>
          <a:ext cx="637117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103</xdr:row>
      <xdr:rowOff>58856</xdr:rowOff>
    </xdr:to>
    <xdr:sp macro="" textlink="">
      <xdr:nvSpPr>
        <xdr:cNvPr id="54" name="Text Box 257"/>
        <xdr:cNvSpPr txBox="1">
          <a:spLocks noChangeArrowheads="1"/>
        </xdr:cNvSpPr>
      </xdr:nvSpPr>
      <xdr:spPr bwMode="auto">
        <a:xfrm>
          <a:off x="2619375" y="8696325"/>
          <a:ext cx="637117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103</xdr:row>
      <xdr:rowOff>58856</xdr:rowOff>
    </xdr:to>
    <xdr:sp macro="" textlink="">
      <xdr:nvSpPr>
        <xdr:cNvPr id="55" name="Text Box 257"/>
        <xdr:cNvSpPr txBox="1">
          <a:spLocks noChangeArrowheads="1"/>
        </xdr:cNvSpPr>
      </xdr:nvSpPr>
      <xdr:spPr bwMode="auto">
        <a:xfrm>
          <a:off x="2619375" y="8696325"/>
          <a:ext cx="637117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103</xdr:row>
      <xdr:rowOff>58856</xdr:rowOff>
    </xdr:to>
    <xdr:sp macro="" textlink="">
      <xdr:nvSpPr>
        <xdr:cNvPr id="56" name="Text Box 257"/>
        <xdr:cNvSpPr txBox="1">
          <a:spLocks noChangeArrowheads="1"/>
        </xdr:cNvSpPr>
      </xdr:nvSpPr>
      <xdr:spPr bwMode="auto">
        <a:xfrm>
          <a:off x="2619375" y="8696325"/>
          <a:ext cx="637117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103</xdr:row>
      <xdr:rowOff>58856</xdr:rowOff>
    </xdr:to>
    <xdr:sp macro="" textlink="">
      <xdr:nvSpPr>
        <xdr:cNvPr id="57" name="Text Box 257"/>
        <xdr:cNvSpPr txBox="1">
          <a:spLocks noChangeArrowheads="1"/>
        </xdr:cNvSpPr>
      </xdr:nvSpPr>
      <xdr:spPr bwMode="auto">
        <a:xfrm>
          <a:off x="2619375" y="8696325"/>
          <a:ext cx="637117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36</xdr:row>
      <xdr:rowOff>0</xdr:rowOff>
    </xdr:from>
    <xdr:to>
      <xdr:col>2</xdr:col>
      <xdr:colOff>519642</xdr:colOff>
      <xdr:row>103</xdr:row>
      <xdr:rowOff>58856</xdr:rowOff>
    </xdr:to>
    <xdr:sp macro="" textlink="">
      <xdr:nvSpPr>
        <xdr:cNvPr id="58" name="Text Box 257"/>
        <xdr:cNvSpPr txBox="1">
          <a:spLocks noChangeArrowheads="1"/>
        </xdr:cNvSpPr>
      </xdr:nvSpPr>
      <xdr:spPr bwMode="auto">
        <a:xfrm>
          <a:off x="2619375" y="8696325"/>
          <a:ext cx="637117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143816</xdr:rowOff>
    </xdr:to>
    <xdr:sp macro="" textlink="">
      <xdr:nvSpPr>
        <xdr:cNvPr id="59" name="Text Box 257"/>
        <xdr:cNvSpPr txBox="1">
          <a:spLocks noChangeArrowheads="1"/>
        </xdr:cNvSpPr>
      </xdr:nvSpPr>
      <xdr:spPr bwMode="auto">
        <a:xfrm>
          <a:off x="2619375" y="8458200"/>
          <a:ext cx="640292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143816</xdr:rowOff>
    </xdr:to>
    <xdr:sp macro="" textlink="">
      <xdr:nvSpPr>
        <xdr:cNvPr id="60" name="Text Box 257"/>
        <xdr:cNvSpPr txBox="1">
          <a:spLocks noChangeArrowheads="1"/>
        </xdr:cNvSpPr>
      </xdr:nvSpPr>
      <xdr:spPr bwMode="auto">
        <a:xfrm>
          <a:off x="2619375" y="8458200"/>
          <a:ext cx="640292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143816</xdr:rowOff>
    </xdr:to>
    <xdr:sp macro="" textlink="">
      <xdr:nvSpPr>
        <xdr:cNvPr id="61" name="Text Box 257"/>
        <xdr:cNvSpPr txBox="1">
          <a:spLocks noChangeArrowheads="1"/>
        </xdr:cNvSpPr>
      </xdr:nvSpPr>
      <xdr:spPr bwMode="auto">
        <a:xfrm>
          <a:off x="2619375" y="8458200"/>
          <a:ext cx="640292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143816</xdr:rowOff>
    </xdr:to>
    <xdr:sp macro="" textlink="">
      <xdr:nvSpPr>
        <xdr:cNvPr id="62" name="Text Box 257"/>
        <xdr:cNvSpPr txBox="1">
          <a:spLocks noChangeArrowheads="1"/>
        </xdr:cNvSpPr>
      </xdr:nvSpPr>
      <xdr:spPr bwMode="auto">
        <a:xfrm>
          <a:off x="2619375" y="8458200"/>
          <a:ext cx="640292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143816</xdr:rowOff>
    </xdr:to>
    <xdr:sp macro="" textlink="">
      <xdr:nvSpPr>
        <xdr:cNvPr id="63" name="Text Box 257"/>
        <xdr:cNvSpPr txBox="1">
          <a:spLocks noChangeArrowheads="1"/>
        </xdr:cNvSpPr>
      </xdr:nvSpPr>
      <xdr:spPr bwMode="auto">
        <a:xfrm>
          <a:off x="2619375" y="8458200"/>
          <a:ext cx="640292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143816</xdr:rowOff>
    </xdr:to>
    <xdr:sp macro="" textlink="">
      <xdr:nvSpPr>
        <xdr:cNvPr id="64" name="Text Box 257"/>
        <xdr:cNvSpPr txBox="1">
          <a:spLocks noChangeArrowheads="1"/>
        </xdr:cNvSpPr>
      </xdr:nvSpPr>
      <xdr:spPr bwMode="auto">
        <a:xfrm>
          <a:off x="2619375" y="8458200"/>
          <a:ext cx="640292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143816</xdr:rowOff>
    </xdr:to>
    <xdr:sp macro="" textlink="">
      <xdr:nvSpPr>
        <xdr:cNvPr id="65" name="Text Box 257"/>
        <xdr:cNvSpPr txBox="1">
          <a:spLocks noChangeArrowheads="1"/>
        </xdr:cNvSpPr>
      </xdr:nvSpPr>
      <xdr:spPr bwMode="auto">
        <a:xfrm>
          <a:off x="2619375" y="8458200"/>
          <a:ext cx="640292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143816</xdr:rowOff>
    </xdr:to>
    <xdr:sp macro="" textlink="">
      <xdr:nvSpPr>
        <xdr:cNvPr id="66" name="Text Box 257"/>
        <xdr:cNvSpPr txBox="1">
          <a:spLocks noChangeArrowheads="1"/>
        </xdr:cNvSpPr>
      </xdr:nvSpPr>
      <xdr:spPr bwMode="auto">
        <a:xfrm>
          <a:off x="2619375" y="8458200"/>
          <a:ext cx="640292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143815</xdr:rowOff>
    </xdr:to>
    <xdr:sp macro="" textlink="">
      <xdr:nvSpPr>
        <xdr:cNvPr id="67" name="Text Box 257"/>
        <xdr:cNvSpPr txBox="1">
          <a:spLocks noChangeArrowheads="1"/>
        </xdr:cNvSpPr>
      </xdr:nvSpPr>
      <xdr:spPr bwMode="auto">
        <a:xfrm>
          <a:off x="2619375" y="8458200"/>
          <a:ext cx="640292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143815</xdr:rowOff>
    </xdr:to>
    <xdr:sp macro="" textlink="">
      <xdr:nvSpPr>
        <xdr:cNvPr id="68" name="Text Box 257"/>
        <xdr:cNvSpPr txBox="1">
          <a:spLocks noChangeArrowheads="1"/>
        </xdr:cNvSpPr>
      </xdr:nvSpPr>
      <xdr:spPr bwMode="auto">
        <a:xfrm>
          <a:off x="2619375" y="8458200"/>
          <a:ext cx="640292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143815</xdr:rowOff>
    </xdr:to>
    <xdr:sp macro="" textlink="">
      <xdr:nvSpPr>
        <xdr:cNvPr id="69" name="Text Box 257"/>
        <xdr:cNvSpPr txBox="1">
          <a:spLocks noChangeArrowheads="1"/>
        </xdr:cNvSpPr>
      </xdr:nvSpPr>
      <xdr:spPr bwMode="auto">
        <a:xfrm>
          <a:off x="2619375" y="8458200"/>
          <a:ext cx="640292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143815</xdr:rowOff>
    </xdr:to>
    <xdr:sp macro="" textlink="">
      <xdr:nvSpPr>
        <xdr:cNvPr id="70" name="Text Box 257"/>
        <xdr:cNvSpPr txBox="1">
          <a:spLocks noChangeArrowheads="1"/>
        </xdr:cNvSpPr>
      </xdr:nvSpPr>
      <xdr:spPr bwMode="auto">
        <a:xfrm>
          <a:off x="2619375" y="8458200"/>
          <a:ext cx="640292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143815</xdr:rowOff>
    </xdr:to>
    <xdr:sp macro="" textlink="">
      <xdr:nvSpPr>
        <xdr:cNvPr id="71" name="Text Box 257"/>
        <xdr:cNvSpPr txBox="1">
          <a:spLocks noChangeArrowheads="1"/>
        </xdr:cNvSpPr>
      </xdr:nvSpPr>
      <xdr:spPr bwMode="auto">
        <a:xfrm>
          <a:off x="2619375" y="8458200"/>
          <a:ext cx="640292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143815</xdr:rowOff>
    </xdr:to>
    <xdr:sp macro="" textlink="">
      <xdr:nvSpPr>
        <xdr:cNvPr id="72" name="Text Box 257"/>
        <xdr:cNvSpPr txBox="1">
          <a:spLocks noChangeArrowheads="1"/>
        </xdr:cNvSpPr>
      </xdr:nvSpPr>
      <xdr:spPr bwMode="auto">
        <a:xfrm>
          <a:off x="2619375" y="8458200"/>
          <a:ext cx="640292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143815</xdr:rowOff>
    </xdr:to>
    <xdr:sp macro="" textlink="">
      <xdr:nvSpPr>
        <xdr:cNvPr id="73" name="Text Box 257"/>
        <xdr:cNvSpPr txBox="1">
          <a:spLocks noChangeArrowheads="1"/>
        </xdr:cNvSpPr>
      </xdr:nvSpPr>
      <xdr:spPr bwMode="auto">
        <a:xfrm>
          <a:off x="2619375" y="8458200"/>
          <a:ext cx="640292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35</xdr:row>
      <xdr:rowOff>0</xdr:rowOff>
    </xdr:from>
    <xdr:to>
      <xdr:col>2</xdr:col>
      <xdr:colOff>522817</xdr:colOff>
      <xdr:row>58</xdr:row>
      <xdr:rowOff>143815</xdr:rowOff>
    </xdr:to>
    <xdr:sp macro="" textlink="">
      <xdr:nvSpPr>
        <xdr:cNvPr id="74" name="Text Box 257"/>
        <xdr:cNvSpPr txBox="1">
          <a:spLocks noChangeArrowheads="1"/>
        </xdr:cNvSpPr>
      </xdr:nvSpPr>
      <xdr:spPr bwMode="auto">
        <a:xfrm>
          <a:off x="2619375" y="8458200"/>
          <a:ext cx="640292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77</xdr:row>
      <xdr:rowOff>168099</xdr:rowOff>
    </xdr:to>
    <xdr:sp macro="" textlink="">
      <xdr:nvSpPr>
        <xdr:cNvPr id="2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77</xdr:row>
      <xdr:rowOff>168099</xdr:rowOff>
    </xdr:to>
    <xdr:sp macro="" textlink="">
      <xdr:nvSpPr>
        <xdr:cNvPr id="3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77</xdr:row>
      <xdr:rowOff>168099</xdr:rowOff>
    </xdr:to>
    <xdr:sp macro="" textlink="">
      <xdr:nvSpPr>
        <xdr:cNvPr id="4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77</xdr:row>
      <xdr:rowOff>168099</xdr:rowOff>
    </xdr:to>
    <xdr:sp macro="" textlink="">
      <xdr:nvSpPr>
        <xdr:cNvPr id="5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77</xdr:row>
      <xdr:rowOff>168099</xdr:rowOff>
    </xdr:to>
    <xdr:sp macro="" textlink="">
      <xdr:nvSpPr>
        <xdr:cNvPr id="6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77</xdr:row>
      <xdr:rowOff>168099</xdr:rowOff>
    </xdr:to>
    <xdr:sp macro="" textlink="">
      <xdr:nvSpPr>
        <xdr:cNvPr id="7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77</xdr:row>
      <xdr:rowOff>168099</xdr:rowOff>
    </xdr:to>
    <xdr:sp macro="" textlink="">
      <xdr:nvSpPr>
        <xdr:cNvPr id="8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77</xdr:row>
      <xdr:rowOff>168099</xdr:rowOff>
    </xdr:to>
    <xdr:sp macro="" textlink="">
      <xdr:nvSpPr>
        <xdr:cNvPr id="9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77</xdr:row>
      <xdr:rowOff>168099</xdr:rowOff>
    </xdr:to>
    <xdr:sp macro="" textlink="">
      <xdr:nvSpPr>
        <xdr:cNvPr id="10" name="Text Box 257"/>
        <xdr:cNvSpPr txBox="1">
          <a:spLocks noChangeArrowheads="1"/>
        </xdr:cNvSpPr>
      </xdr:nvSpPr>
      <xdr:spPr bwMode="auto">
        <a:xfrm>
          <a:off x="2619375" y="1314450"/>
          <a:ext cx="0" cy="612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74</xdr:row>
      <xdr:rowOff>104390</xdr:rowOff>
    </xdr:to>
    <xdr:sp macro="" textlink="">
      <xdr:nvSpPr>
        <xdr:cNvPr id="11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74</xdr:row>
      <xdr:rowOff>104390</xdr:rowOff>
    </xdr:to>
    <xdr:sp macro="" textlink="">
      <xdr:nvSpPr>
        <xdr:cNvPr id="12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74</xdr:row>
      <xdr:rowOff>104390</xdr:rowOff>
    </xdr:to>
    <xdr:sp macro="" textlink="">
      <xdr:nvSpPr>
        <xdr:cNvPr id="13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74</xdr:row>
      <xdr:rowOff>104390</xdr:rowOff>
    </xdr:to>
    <xdr:sp macro="" textlink="">
      <xdr:nvSpPr>
        <xdr:cNvPr id="14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74</xdr:row>
      <xdr:rowOff>104390</xdr:rowOff>
    </xdr:to>
    <xdr:sp macro="" textlink="">
      <xdr:nvSpPr>
        <xdr:cNvPr id="15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74</xdr:row>
      <xdr:rowOff>104390</xdr:rowOff>
    </xdr:to>
    <xdr:sp macro="" textlink="">
      <xdr:nvSpPr>
        <xdr:cNvPr id="16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74</xdr:row>
      <xdr:rowOff>104390</xdr:rowOff>
    </xdr:to>
    <xdr:sp macro="" textlink="">
      <xdr:nvSpPr>
        <xdr:cNvPr id="17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52</xdr:row>
      <xdr:rowOff>0</xdr:rowOff>
    </xdr:from>
    <xdr:to>
      <xdr:col>1</xdr:col>
      <xdr:colOff>2209800</xdr:colOff>
      <xdr:row>74</xdr:row>
      <xdr:rowOff>104390</xdr:rowOff>
    </xdr:to>
    <xdr:sp macro="" textlink="">
      <xdr:nvSpPr>
        <xdr:cNvPr id="18" name="Text Box 257"/>
        <xdr:cNvSpPr txBox="1">
          <a:spLocks noChangeArrowheads="1"/>
        </xdr:cNvSpPr>
      </xdr:nvSpPr>
      <xdr:spPr bwMode="auto">
        <a:xfrm>
          <a:off x="2619375" y="1314450"/>
          <a:ext cx="0" cy="534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90</xdr:row>
      <xdr:rowOff>79640</xdr:rowOff>
    </xdr:to>
    <xdr:sp macro="" textlink="">
      <xdr:nvSpPr>
        <xdr:cNvPr id="19" name="Text Box 257"/>
        <xdr:cNvSpPr txBox="1">
          <a:spLocks noChangeArrowheads="1"/>
        </xdr:cNvSpPr>
      </xdr:nvSpPr>
      <xdr:spPr bwMode="auto">
        <a:xfrm>
          <a:off x="2619375" y="8696325"/>
          <a:ext cx="633942" cy="38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90</xdr:row>
      <xdr:rowOff>79640</xdr:rowOff>
    </xdr:to>
    <xdr:sp macro="" textlink="">
      <xdr:nvSpPr>
        <xdr:cNvPr id="20" name="Text Box 257"/>
        <xdr:cNvSpPr txBox="1">
          <a:spLocks noChangeArrowheads="1"/>
        </xdr:cNvSpPr>
      </xdr:nvSpPr>
      <xdr:spPr bwMode="auto">
        <a:xfrm>
          <a:off x="2619375" y="8696325"/>
          <a:ext cx="633942" cy="38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90</xdr:row>
      <xdr:rowOff>79640</xdr:rowOff>
    </xdr:to>
    <xdr:sp macro="" textlink="">
      <xdr:nvSpPr>
        <xdr:cNvPr id="21" name="Text Box 257"/>
        <xdr:cNvSpPr txBox="1">
          <a:spLocks noChangeArrowheads="1"/>
        </xdr:cNvSpPr>
      </xdr:nvSpPr>
      <xdr:spPr bwMode="auto">
        <a:xfrm>
          <a:off x="2619375" y="8696325"/>
          <a:ext cx="633942" cy="38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90</xdr:row>
      <xdr:rowOff>79640</xdr:rowOff>
    </xdr:to>
    <xdr:sp macro="" textlink="">
      <xdr:nvSpPr>
        <xdr:cNvPr id="22" name="Text Box 257"/>
        <xdr:cNvSpPr txBox="1">
          <a:spLocks noChangeArrowheads="1"/>
        </xdr:cNvSpPr>
      </xdr:nvSpPr>
      <xdr:spPr bwMode="auto">
        <a:xfrm>
          <a:off x="2619375" y="8696325"/>
          <a:ext cx="633942" cy="38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90</xdr:row>
      <xdr:rowOff>79640</xdr:rowOff>
    </xdr:to>
    <xdr:sp macro="" textlink="">
      <xdr:nvSpPr>
        <xdr:cNvPr id="23" name="Text Box 257"/>
        <xdr:cNvSpPr txBox="1">
          <a:spLocks noChangeArrowheads="1"/>
        </xdr:cNvSpPr>
      </xdr:nvSpPr>
      <xdr:spPr bwMode="auto">
        <a:xfrm>
          <a:off x="2619375" y="8696325"/>
          <a:ext cx="633942" cy="388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88</xdr:row>
      <xdr:rowOff>3914</xdr:rowOff>
    </xdr:to>
    <xdr:sp macro="" textlink="">
      <xdr:nvSpPr>
        <xdr:cNvPr id="24" name="Text Box 257"/>
        <xdr:cNvSpPr txBox="1">
          <a:spLocks noChangeArrowheads="1"/>
        </xdr:cNvSpPr>
      </xdr:nvSpPr>
      <xdr:spPr bwMode="auto">
        <a:xfrm>
          <a:off x="2619375" y="8696325"/>
          <a:ext cx="633942" cy="3337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88</xdr:row>
      <xdr:rowOff>3914</xdr:rowOff>
    </xdr:to>
    <xdr:sp macro="" textlink="">
      <xdr:nvSpPr>
        <xdr:cNvPr id="25" name="Text Box 257"/>
        <xdr:cNvSpPr txBox="1">
          <a:spLocks noChangeArrowheads="1"/>
        </xdr:cNvSpPr>
      </xdr:nvSpPr>
      <xdr:spPr bwMode="auto">
        <a:xfrm>
          <a:off x="2619375" y="8696325"/>
          <a:ext cx="633942" cy="3337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46</xdr:row>
      <xdr:rowOff>136668</xdr:rowOff>
    </xdr:to>
    <xdr:sp macro="" textlink="">
      <xdr:nvSpPr>
        <xdr:cNvPr id="26" name="Text Box 257"/>
        <xdr:cNvSpPr txBox="1">
          <a:spLocks noChangeArrowheads="1"/>
        </xdr:cNvSpPr>
      </xdr:nvSpPr>
      <xdr:spPr bwMode="auto">
        <a:xfrm>
          <a:off x="2619375" y="869632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46</xdr:row>
      <xdr:rowOff>136668</xdr:rowOff>
    </xdr:to>
    <xdr:sp macro="" textlink="">
      <xdr:nvSpPr>
        <xdr:cNvPr id="27" name="Text Box 257"/>
        <xdr:cNvSpPr txBox="1">
          <a:spLocks noChangeArrowheads="1"/>
        </xdr:cNvSpPr>
      </xdr:nvSpPr>
      <xdr:spPr bwMode="auto">
        <a:xfrm>
          <a:off x="2619375" y="869632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46</xdr:row>
      <xdr:rowOff>136668</xdr:rowOff>
    </xdr:to>
    <xdr:sp macro="" textlink="">
      <xdr:nvSpPr>
        <xdr:cNvPr id="28" name="Text Box 257"/>
        <xdr:cNvSpPr txBox="1">
          <a:spLocks noChangeArrowheads="1"/>
        </xdr:cNvSpPr>
      </xdr:nvSpPr>
      <xdr:spPr bwMode="auto">
        <a:xfrm>
          <a:off x="2619375" y="869632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46</xdr:row>
      <xdr:rowOff>136668</xdr:rowOff>
    </xdr:to>
    <xdr:sp macro="" textlink="">
      <xdr:nvSpPr>
        <xdr:cNvPr id="29" name="Text Box 257"/>
        <xdr:cNvSpPr txBox="1">
          <a:spLocks noChangeArrowheads="1"/>
        </xdr:cNvSpPr>
      </xdr:nvSpPr>
      <xdr:spPr bwMode="auto">
        <a:xfrm>
          <a:off x="2619375" y="869632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46</xdr:row>
      <xdr:rowOff>136668</xdr:rowOff>
    </xdr:to>
    <xdr:sp macro="" textlink="">
      <xdr:nvSpPr>
        <xdr:cNvPr id="30" name="Text Box 257"/>
        <xdr:cNvSpPr txBox="1">
          <a:spLocks noChangeArrowheads="1"/>
        </xdr:cNvSpPr>
      </xdr:nvSpPr>
      <xdr:spPr bwMode="auto">
        <a:xfrm>
          <a:off x="2619375" y="869632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46</xdr:row>
      <xdr:rowOff>136668</xdr:rowOff>
    </xdr:to>
    <xdr:sp macro="" textlink="">
      <xdr:nvSpPr>
        <xdr:cNvPr id="31" name="Text Box 257"/>
        <xdr:cNvSpPr txBox="1">
          <a:spLocks noChangeArrowheads="1"/>
        </xdr:cNvSpPr>
      </xdr:nvSpPr>
      <xdr:spPr bwMode="auto">
        <a:xfrm>
          <a:off x="2619375" y="869632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46</xdr:row>
      <xdr:rowOff>136668</xdr:rowOff>
    </xdr:to>
    <xdr:sp macro="" textlink="">
      <xdr:nvSpPr>
        <xdr:cNvPr id="32" name="Text Box 257"/>
        <xdr:cNvSpPr txBox="1">
          <a:spLocks noChangeArrowheads="1"/>
        </xdr:cNvSpPr>
      </xdr:nvSpPr>
      <xdr:spPr bwMode="auto">
        <a:xfrm>
          <a:off x="2619375" y="869632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46</xdr:row>
      <xdr:rowOff>136668</xdr:rowOff>
    </xdr:to>
    <xdr:sp macro="" textlink="">
      <xdr:nvSpPr>
        <xdr:cNvPr id="33" name="Text Box 257"/>
        <xdr:cNvSpPr txBox="1">
          <a:spLocks noChangeArrowheads="1"/>
        </xdr:cNvSpPr>
      </xdr:nvSpPr>
      <xdr:spPr bwMode="auto">
        <a:xfrm>
          <a:off x="2619375" y="869632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46</xdr:row>
      <xdr:rowOff>136668</xdr:rowOff>
    </xdr:to>
    <xdr:sp macro="" textlink="">
      <xdr:nvSpPr>
        <xdr:cNvPr id="34" name="Text Box 257"/>
        <xdr:cNvSpPr txBox="1">
          <a:spLocks noChangeArrowheads="1"/>
        </xdr:cNvSpPr>
      </xdr:nvSpPr>
      <xdr:spPr bwMode="auto">
        <a:xfrm>
          <a:off x="2619375" y="869632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44</xdr:row>
      <xdr:rowOff>64593</xdr:rowOff>
    </xdr:to>
    <xdr:sp macro="" textlink="">
      <xdr:nvSpPr>
        <xdr:cNvPr id="35" name="Text Box 257"/>
        <xdr:cNvSpPr txBox="1">
          <a:spLocks noChangeArrowheads="1"/>
        </xdr:cNvSpPr>
      </xdr:nvSpPr>
      <xdr:spPr bwMode="auto">
        <a:xfrm>
          <a:off x="2619375" y="869632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44</xdr:row>
      <xdr:rowOff>64593</xdr:rowOff>
    </xdr:to>
    <xdr:sp macro="" textlink="">
      <xdr:nvSpPr>
        <xdr:cNvPr id="36" name="Text Box 257"/>
        <xdr:cNvSpPr txBox="1">
          <a:spLocks noChangeArrowheads="1"/>
        </xdr:cNvSpPr>
      </xdr:nvSpPr>
      <xdr:spPr bwMode="auto">
        <a:xfrm>
          <a:off x="2619375" y="869632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44</xdr:row>
      <xdr:rowOff>64593</xdr:rowOff>
    </xdr:to>
    <xdr:sp macro="" textlink="">
      <xdr:nvSpPr>
        <xdr:cNvPr id="37" name="Text Box 257"/>
        <xdr:cNvSpPr txBox="1">
          <a:spLocks noChangeArrowheads="1"/>
        </xdr:cNvSpPr>
      </xdr:nvSpPr>
      <xdr:spPr bwMode="auto">
        <a:xfrm>
          <a:off x="2619375" y="869632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44</xdr:row>
      <xdr:rowOff>64593</xdr:rowOff>
    </xdr:to>
    <xdr:sp macro="" textlink="">
      <xdr:nvSpPr>
        <xdr:cNvPr id="38" name="Text Box 257"/>
        <xdr:cNvSpPr txBox="1">
          <a:spLocks noChangeArrowheads="1"/>
        </xdr:cNvSpPr>
      </xdr:nvSpPr>
      <xdr:spPr bwMode="auto">
        <a:xfrm>
          <a:off x="2619375" y="869632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44</xdr:row>
      <xdr:rowOff>64593</xdr:rowOff>
    </xdr:to>
    <xdr:sp macro="" textlink="">
      <xdr:nvSpPr>
        <xdr:cNvPr id="39" name="Text Box 257"/>
        <xdr:cNvSpPr txBox="1">
          <a:spLocks noChangeArrowheads="1"/>
        </xdr:cNvSpPr>
      </xdr:nvSpPr>
      <xdr:spPr bwMode="auto">
        <a:xfrm>
          <a:off x="2619375" y="869632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44</xdr:row>
      <xdr:rowOff>64593</xdr:rowOff>
    </xdr:to>
    <xdr:sp macro="" textlink="">
      <xdr:nvSpPr>
        <xdr:cNvPr id="40" name="Text Box 257"/>
        <xdr:cNvSpPr txBox="1">
          <a:spLocks noChangeArrowheads="1"/>
        </xdr:cNvSpPr>
      </xdr:nvSpPr>
      <xdr:spPr bwMode="auto">
        <a:xfrm>
          <a:off x="2619375" y="869632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44</xdr:row>
      <xdr:rowOff>64593</xdr:rowOff>
    </xdr:to>
    <xdr:sp macro="" textlink="">
      <xdr:nvSpPr>
        <xdr:cNvPr id="41" name="Text Box 257"/>
        <xdr:cNvSpPr txBox="1">
          <a:spLocks noChangeArrowheads="1"/>
        </xdr:cNvSpPr>
      </xdr:nvSpPr>
      <xdr:spPr bwMode="auto">
        <a:xfrm>
          <a:off x="2619375" y="869632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34</xdr:row>
      <xdr:rowOff>0</xdr:rowOff>
    </xdr:from>
    <xdr:to>
      <xdr:col>2</xdr:col>
      <xdr:colOff>519642</xdr:colOff>
      <xdr:row>44</xdr:row>
      <xdr:rowOff>64593</xdr:rowOff>
    </xdr:to>
    <xdr:sp macro="" textlink="">
      <xdr:nvSpPr>
        <xdr:cNvPr id="42" name="Text Box 257"/>
        <xdr:cNvSpPr txBox="1">
          <a:spLocks noChangeArrowheads="1"/>
        </xdr:cNvSpPr>
      </xdr:nvSpPr>
      <xdr:spPr bwMode="auto">
        <a:xfrm>
          <a:off x="2619375" y="869632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98</xdr:row>
      <xdr:rowOff>89772</xdr:rowOff>
    </xdr:to>
    <xdr:sp macro="" textlink="">
      <xdr:nvSpPr>
        <xdr:cNvPr id="43" name="Text Box 257"/>
        <xdr:cNvSpPr txBox="1">
          <a:spLocks noChangeArrowheads="1"/>
        </xdr:cNvSpPr>
      </xdr:nvSpPr>
      <xdr:spPr bwMode="auto">
        <a:xfrm>
          <a:off x="2619375" y="8696325"/>
          <a:ext cx="633942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98</xdr:row>
      <xdr:rowOff>89772</xdr:rowOff>
    </xdr:to>
    <xdr:sp macro="" textlink="">
      <xdr:nvSpPr>
        <xdr:cNvPr id="44" name="Text Box 257"/>
        <xdr:cNvSpPr txBox="1">
          <a:spLocks noChangeArrowheads="1"/>
        </xdr:cNvSpPr>
      </xdr:nvSpPr>
      <xdr:spPr bwMode="auto">
        <a:xfrm>
          <a:off x="2619375" y="8696325"/>
          <a:ext cx="633942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98</xdr:row>
      <xdr:rowOff>89772</xdr:rowOff>
    </xdr:to>
    <xdr:sp macro="" textlink="">
      <xdr:nvSpPr>
        <xdr:cNvPr id="45" name="Text Box 257"/>
        <xdr:cNvSpPr txBox="1">
          <a:spLocks noChangeArrowheads="1"/>
        </xdr:cNvSpPr>
      </xdr:nvSpPr>
      <xdr:spPr bwMode="auto">
        <a:xfrm>
          <a:off x="2619375" y="8696325"/>
          <a:ext cx="633942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98</xdr:row>
      <xdr:rowOff>89772</xdr:rowOff>
    </xdr:to>
    <xdr:sp macro="" textlink="">
      <xdr:nvSpPr>
        <xdr:cNvPr id="46" name="Text Box 257"/>
        <xdr:cNvSpPr txBox="1">
          <a:spLocks noChangeArrowheads="1"/>
        </xdr:cNvSpPr>
      </xdr:nvSpPr>
      <xdr:spPr bwMode="auto">
        <a:xfrm>
          <a:off x="2619375" y="8696325"/>
          <a:ext cx="633942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98</xdr:row>
      <xdr:rowOff>89772</xdr:rowOff>
    </xdr:to>
    <xdr:sp macro="" textlink="">
      <xdr:nvSpPr>
        <xdr:cNvPr id="47" name="Text Box 257"/>
        <xdr:cNvSpPr txBox="1">
          <a:spLocks noChangeArrowheads="1"/>
        </xdr:cNvSpPr>
      </xdr:nvSpPr>
      <xdr:spPr bwMode="auto">
        <a:xfrm>
          <a:off x="2619375" y="8696325"/>
          <a:ext cx="633942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98</xdr:row>
      <xdr:rowOff>89772</xdr:rowOff>
    </xdr:to>
    <xdr:sp macro="" textlink="">
      <xdr:nvSpPr>
        <xdr:cNvPr id="48" name="Text Box 257"/>
        <xdr:cNvSpPr txBox="1">
          <a:spLocks noChangeArrowheads="1"/>
        </xdr:cNvSpPr>
      </xdr:nvSpPr>
      <xdr:spPr bwMode="auto">
        <a:xfrm>
          <a:off x="2619375" y="8696325"/>
          <a:ext cx="633942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98</xdr:row>
      <xdr:rowOff>89772</xdr:rowOff>
    </xdr:to>
    <xdr:sp macro="" textlink="">
      <xdr:nvSpPr>
        <xdr:cNvPr id="49" name="Text Box 257"/>
        <xdr:cNvSpPr txBox="1">
          <a:spLocks noChangeArrowheads="1"/>
        </xdr:cNvSpPr>
      </xdr:nvSpPr>
      <xdr:spPr bwMode="auto">
        <a:xfrm>
          <a:off x="2619375" y="8696325"/>
          <a:ext cx="633942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98</xdr:row>
      <xdr:rowOff>89772</xdr:rowOff>
    </xdr:to>
    <xdr:sp macro="" textlink="">
      <xdr:nvSpPr>
        <xdr:cNvPr id="50" name="Text Box 257"/>
        <xdr:cNvSpPr txBox="1">
          <a:spLocks noChangeArrowheads="1"/>
        </xdr:cNvSpPr>
      </xdr:nvSpPr>
      <xdr:spPr bwMode="auto">
        <a:xfrm>
          <a:off x="2619375" y="8696325"/>
          <a:ext cx="633942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98</xdr:row>
      <xdr:rowOff>89772</xdr:rowOff>
    </xdr:to>
    <xdr:sp macro="" textlink="">
      <xdr:nvSpPr>
        <xdr:cNvPr id="51" name="Text Box 257"/>
        <xdr:cNvSpPr txBox="1">
          <a:spLocks noChangeArrowheads="1"/>
        </xdr:cNvSpPr>
      </xdr:nvSpPr>
      <xdr:spPr bwMode="auto">
        <a:xfrm>
          <a:off x="2619375" y="8696325"/>
          <a:ext cx="633942" cy="580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94</xdr:row>
      <xdr:rowOff>50390</xdr:rowOff>
    </xdr:to>
    <xdr:sp macro="" textlink="">
      <xdr:nvSpPr>
        <xdr:cNvPr id="52" name="Text Box 257"/>
        <xdr:cNvSpPr txBox="1">
          <a:spLocks noChangeArrowheads="1"/>
        </xdr:cNvSpPr>
      </xdr:nvSpPr>
      <xdr:spPr bwMode="auto">
        <a:xfrm>
          <a:off x="2619375" y="8696325"/>
          <a:ext cx="633942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94</xdr:row>
      <xdr:rowOff>50390</xdr:rowOff>
    </xdr:to>
    <xdr:sp macro="" textlink="">
      <xdr:nvSpPr>
        <xdr:cNvPr id="53" name="Text Box 257"/>
        <xdr:cNvSpPr txBox="1">
          <a:spLocks noChangeArrowheads="1"/>
        </xdr:cNvSpPr>
      </xdr:nvSpPr>
      <xdr:spPr bwMode="auto">
        <a:xfrm>
          <a:off x="2619375" y="8696325"/>
          <a:ext cx="633942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94</xdr:row>
      <xdr:rowOff>50390</xdr:rowOff>
    </xdr:to>
    <xdr:sp macro="" textlink="">
      <xdr:nvSpPr>
        <xdr:cNvPr id="54" name="Text Box 257"/>
        <xdr:cNvSpPr txBox="1">
          <a:spLocks noChangeArrowheads="1"/>
        </xdr:cNvSpPr>
      </xdr:nvSpPr>
      <xdr:spPr bwMode="auto">
        <a:xfrm>
          <a:off x="2619375" y="8696325"/>
          <a:ext cx="633942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94</xdr:row>
      <xdr:rowOff>50390</xdr:rowOff>
    </xdr:to>
    <xdr:sp macro="" textlink="">
      <xdr:nvSpPr>
        <xdr:cNvPr id="55" name="Text Box 257"/>
        <xdr:cNvSpPr txBox="1">
          <a:spLocks noChangeArrowheads="1"/>
        </xdr:cNvSpPr>
      </xdr:nvSpPr>
      <xdr:spPr bwMode="auto">
        <a:xfrm>
          <a:off x="2619375" y="8696325"/>
          <a:ext cx="633942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94</xdr:row>
      <xdr:rowOff>50390</xdr:rowOff>
    </xdr:to>
    <xdr:sp macro="" textlink="">
      <xdr:nvSpPr>
        <xdr:cNvPr id="56" name="Text Box 257"/>
        <xdr:cNvSpPr txBox="1">
          <a:spLocks noChangeArrowheads="1"/>
        </xdr:cNvSpPr>
      </xdr:nvSpPr>
      <xdr:spPr bwMode="auto">
        <a:xfrm>
          <a:off x="2619375" y="8696325"/>
          <a:ext cx="633942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94</xdr:row>
      <xdr:rowOff>50390</xdr:rowOff>
    </xdr:to>
    <xdr:sp macro="" textlink="">
      <xdr:nvSpPr>
        <xdr:cNvPr id="57" name="Text Box 257"/>
        <xdr:cNvSpPr txBox="1">
          <a:spLocks noChangeArrowheads="1"/>
        </xdr:cNvSpPr>
      </xdr:nvSpPr>
      <xdr:spPr bwMode="auto">
        <a:xfrm>
          <a:off x="2619375" y="8696325"/>
          <a:ext cx="633942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74</xdr:row>
      <xdr:rowOff>0</xdr:rowOff>
    </xdr:from>
    <xdr:to>
      <xdr:col>2</xdr:col>
      <xdr:colOff>519642</xdr:colOff>
      <xdr:row>94</xdr:row>
      <xdr:rowOff>50390</xdr:rowOff>
    </xdr:to>
    <xdr:sp macro="" textlink="">
      <xdr:nvSpPr>
        <xdr:cNvPr id="58" name="Text Box 257"/>
        <xdr:cNvSpPr txBox="1">
          <a:spLocks noChangeArrowheads="1"/>
        </xdr:cNvSpPr>
      </xdr:nvSpPr>
      <xdr:spPr bwMode="auto">
        <a:xfrm>
          <a:off x="2619375" y="8696325"/>
          <a:ext cx="633942" cy="481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143816</xdr:rowOff>
    </xdr:to>
    <xdr:sp macro="" textlink="">
      <xdr:nvSpPr>
        <xdr:cNvPr id="59" name="Text Box 257"/>
        <xdr:cNvSpPr txBox="1">
          <a:spLocks noChangeArrowheads="1"/>
        </xdr:cNvSpPr>
      </xdr:nvSpPr>
      <xdr:spPr bwMode="auto">
        <a:xfrm>
          <a:off x="2619375" y="8458200"/>
          <a:ext cx="637117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143816</xdr:rowOff>
    </xdr:to>
    <xdr:sp macro="" textlink="">
      <xdr:nvSpPr>
        <xdr:cNvPr id="60" name="Text Box 257"/>
        <xdr:cNvSpPr txBox="1">
          <a:spLocks noChangeArrowheads="1"/>
        </xdr:cNvSpPr>
      </xdr:nvSpPr>
      <xdr:spPr bwMode="auto">
        <a:xfrm>
          <a:off x="2619375" y="8458200"/>
          <a:ext cx="637117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143816</xdr:rowOff>
    </xdr:to>
    <xdr:sp macro="" textlink="">
      <xdr:nvSpPr>
        <xdr:cNvPr id="61" name="Text Box 257"/>
        <xdr:cNvSpPr txBox="1">
          <a:spLocks noChangeArrowheads="1"/>
        </xdr:cNvSpPr>
      </xdr:nvSpPr>
      <xdr:spPr bwMode="auto">
        <a:xfrm>
          <a:off x="2619375" y="8458200"/>
          <a:ext cx="637117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143816</xdr:rowOff>
    </xdr:to>
    <xdr:sp macro="" textlink="">
      <xdr:nvSpPr>
        <xdr:cNvPr id="62" name="Text Box 257"/>
        <xdr:cNvSpPr txBox="1">
          <a:spLocks noChangeArrowheads="1"/>
        </xdr:cNvSpPr>
      </xdr:nvSpPr>
      <xdr:spPr bwMode="auto">
        <a:xfrm>
          <a:off x="2619375" y="8458200"/>
          <a:ext cx="637117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143816</xdr:rowOff>
    </xdr:to>
    <xdr:sp macro="" textlink="">
      <xdr:nvSpPr>
        <xdr:cNvPr id="63" name="Text Box 257"/>
        <xdr:cNvSpPr txBox="1">
          <a:spLocks noChangeArrowheads="1"/>
        </xdr:cNvSpPr>
      </xdr:nvSpPr>
      <xdr:spPr bwMode="auto">
        <a:xfrm>
          <a:off x="2619375" y="8458200"/>
          <a:ext cx="637117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143816</xdr:rowOff>
    </xdr:to>
    <xdr:sp macro="" textlink="">
      <xdr:nvSpPr>
        <xdr:cNvPr id="64" name="Text Box 257"/>
        <xdr:cNvSpPr txBox="1">
          <a:spLocks noChangeArrowheads="1"/>
        </xdr:cNvSpPr>
      </xdr:nvSpPr>
      <xdr:spPr bwMode="auto">
        <a:xfrm>
          <a:off x="2619375" y="8458200"/>
          <a:ext cx="637117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143816</xdr:rowOff>
    </xdr:to>
    <xdr:sp macro="" textlink="">
      <xdr:nvSpPr>
        <xdr:cNvPr id="65" name="Text Box 257"/>
        <xdr:cNvSpPr txBox="1">
          <a:spLocks noChangeArrowheads="1"/>
        </xdr:cNvSpPr>
      </xdr:nvSpPr>
      <xdr:spPr bwMode="auto">
        <a:xfrm>
          <a:off x="2619375" y="8458200"/>
          <a:ext cx="637117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143816</xdr:rowOff>
    </xdr:to>
    <xdr:sp macro="" textlink="">
      <xdr:nvSpPr>
        <xdr:cNvPr id="66" name="Text Box 257"/>
        <xdr:cNvSpPr txBox="1">
          <a:spLocks noChangeArrowheads="1"/>
        </xdr:cNvSpPr>
      </xdr:nvSpPr>
      <xdr:spPr bwMode="auto">
        <a:xfrm>
          <a:off x="2619375" y="8458200"/>
          <a:ext cx="637117" cy="858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143815</xdr:rowOff>
    </xdr:to>
    <xdr:sp macro="" textlink="">
      <xdr:nvSpPr>
        <xdr:cNvPr id="67" name="Text Box 257"/>
        <xdr:cNvSpPr txBox="1">
          <a:spLocks noChangeArrowheads="1"/>
        </xdr:cNvSpPr>
      </xdr:nvSpPr>
      <xdr:spPr bwMode="auto">
        <a:xfrm>
          <a:off x="2619375" y="8458200"/>
          <a:ext cx="637117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143815</xdr:rowOff>
    </xdr:to>
    <xdr:sp macro="" textlink="">
      <xdr:nvSpPr>
        <xdr:cNvPr id="68" name="Text Box 257"/>
        <xdr:cNvSpPr txBox="1">
          <a:spLocks noChangeArrowheads="1"/>
        </xdr:cNvSpPr>
      </xdr:nvSpPr>
      <xdr:spPr bwMode="auto">
        <a:xfrm>
          <a:off x="2619375" y="8458200"/>
          <a:ext cx="637117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143815</xdr:rowOff>
    </xdr:to>
    <xdr:sp macro="" textlink="">
      <xdr:nvSpPr>
        <xdr:cNvPr id="69" name="Text Box 257"/>
        <xdr:cNvSpPr txBox="1">
          <a:spLocks noChangeArrowheads="1"/>
        </xdr:cNvSpPr>
      </xdr:nvSpPr>
      <xdr:spPr bwMode="auto">
        <a:xfrm>
          <a:off x="2619375" y="8458200"/>
          <a:ext cx="637117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143815</xdr:rowOff>
    </xdr:to>
    <xdr:sp macro="" textlink="">
      <xdr:nvSpPr>
        <xdr:cNvPr id="70" name="Text Box 257"/>
        <xdr:cNvSpPr txBox="1">
          <a:spLocks noChangeArrowheads="1"/>
        </xdr:cNvSpPr>
      </xdr:nvSpPr>
      <xdr:spPr bwMode="auto">
        <a:xfrm>
          <a:off x="2619375" y="8458200"/>
          <a:ext cx="637117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143815</xdr:rowOff>
    </xdr:to>
    <xdr:sp macro="" textlink="">
      <xdr:nvSpPr>
        <xdr:cNvPr id="71" name="Text Box 257"/>
        <xdr:cNvSpPr txBox="1">
          <a:spLocks noChangeArrowheads="1"/>
        </xdr:cNvSpPr>
      </xdr:nvSpPr>
      <xdr:spPr bwMode="auto">
        <a:xfrm>
          <a:off x="2619375" y="8458200"/>
          <a:ext cx="637117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143815</xdr:rowOff>
    </xdr:to>
    <xdr:sp macro="" textlink="">
      <xdr:nvSpPr>
        <xdr:cNvPr id="72" name="Text Box 257"/>
        <xdr:cNvSpPr txBox="1">
          <a:spLocks noChangeArrowheads="1"/>
        </xdr:cNvSpPr>
      </xdr:nvSpPr>
      <xdr:spPr bwMode="auto">
        <a:xfrm>
          <a:off x="2619375" y="8458200"/>
          <a:ext cx="637117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143815</xdr:rowOff>
    </xdr:to>
    <xdr:sp macro="" textlink="">
      <xdr:nvSpPr>
        <xdr:cNvPr id="73" name="Text Box 257"/>
        <xdr:cNvSpPr txBox="1">
          <a:spLocks noChangeArrowheads="1"/>
        </xdr:cNvSpPr>
      </xdr:nvSpPr>
      <xdr:spPr bwMode="auto">
        <a:xfrm>
          <a:off x="2619375" y="8458200"/>
          <a:ext cx="637117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72</xdr:row>
      <xdr:rowOff>0</xdr:rowOff>
    </xdr:from>
    <xdr:to>
      <xdr:col>2</xdr:col>
      <xdr:colOff>522817</xdr:colOff>
      <xdr:row>75</xdr:row>
      <xdr:rowOff>143815</xdr:rowOff>
    </xdr:to>
    <xdr:sp macro="" textlink="">
      <xdr:nvSpPr>
        <xdr:cNvPr id="74" name="Text Box 257"/>
        <xdr:cNvSpPr txBox="1">
          <a:spLocks noChangeArrowheads="1"/>
        </xdr:cNvSpPr>
      </xdr:nvSpPr>
      <xdr:spPr bwMode="auto">
        <a:xfrm>
          <a:off x="2619375" y="8458200"/>
          <a:ext cx="637117" cy="8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61</xdr:row>
      <xdr:rowOff>189266</xdr:rowOff>
    </xdr:to>
    <xdr:sp macro="" textlink="">
      <xdr:nvSpPr>
        <xdr:cNvPr id="2" name="Text Box 257"/>
        <xdr:cNvSpPr txBox="1">
          <a:spLocks noChangeArrowheads="1"/>
        </xdr:cNvSpPr>
      </xdr:nvSpPr>
      <xdr:spPr bwMode="auto">
        <a:xfrm>
          <a:off x="2619375" y="1247775"/>
          <a:ext cx="0" cy="5685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61</xdr:row>
      <xdr:rowOff>189266</xdr:rowOff>
    </xdr:to>
    <xdr:sp macro="" textlink="">
      <xdr:nvSpPr>
        <xdr:cNvPr id="3" name="Text Box 257"/>
        <xdr:cNvSpPr txBox="1">
          <a:spLocks noChangeArrowheads="1"/>
        </xdr:cNvSpPr>
      </xdr:nvSpPr>
      <xdr:spPr bwMode="auto">
        <a:xfrm>
          <a:off x="2619375" y="1247775"/>
          <a:ext cx="0" cy="5685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61</xdr:row>
      <xdr:rowOff>189266</xdr:rowOff>
    </xdr:to>
    <xdr:sp macro="" textlink="">
      <xdr:nvSpPr>
        <xdr:cNvPr id="4" name="Text Box 257"/>
        <xdr:cNvSpPr txBox="1">
          <a:spLocks noChangeArrowheads="1"/>
        </xdr:cNvSpPr>
      </xdr:nvSpPr>
      <xdr:spPr bwMode="auto">
        <a:xfrm>
          <a:off x="2619375" y="1247775"/>
          <a:ext cx="0" cy="5685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61</xdr:row>
      <xdr:rowOff>189266</xdr:rowOff>
    </xdr:to>
    <xdr:sp macro="" textlink="">
      <xdr:nvSpPr>
        <xdr:cNvPr id="5" name="Text Box 257"/>
        <xdr:cNvSpPr txBox="1">
          <a:spLocks noChangeArrowheads="1"/>
        </xdr:cNvSpPr>
      </xdr:nvSpPr>
      <xdr:spPr bwMode="auto">
        <a:xfrm>
          <a:off x="2619375" y="1247775"/>
          <a:ext cx="0" cy="5685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61</xdr:row>
      <xdr:rowOff>189266</xdr:rowOff>
    </xdr:to>
    <xdr:sp macro="" textlink="">
      <xdr:nvSpPr>
        <xdr:cNvPr id="6" name="Text Box 257"/>
        <xdr:cNvSpPr txBox="1">
          <a:spLocks noChangeArrowheads="1"/>
        </xdr:cNvSpPr>
      </xdr:nvSpPr>
      <xdr:spPr bwMode="auto">
        <a:xfrm>
          <a:off x="2619375" y="1247775"/>
          <a:ext cx="0" cy="5685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61</xdr:row>
      <xdr:rowOff>189266</xdr:rowOff>
    </xdr:to>
    <xdr:sp macro="" textlink="">
      <xdr:nvSpPr>
        <xdr:cNvPr id="7" name="Text Box 257"/>
        <xdr:cNvSpPr txBox="1">
          <a:spLocks noChangeArrowheads="1"/>
        </xdr:cNvSpPr>
      </xdr:nvSpPr>
      <xdr:spPr bwMode="auto">
        <a:xfrm>
          <a:off x="2619375" y="1247775"/>
          <a:ext cx="0" cy="5685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61</xdr:row>
      <xdr:rowOff>189266</xdr:rowOff>
    </xdr:to>
    <xdr:sp macro="" textlink="">
      <xdr:nvSpPr>
        <xdr:cNvPr id="8" name="Text Box 257"/>
        <xdr:cNvSpPr txBox="1">
          <a:spLocks noChangeArrowheads="1"/>
        </xdr:cNvSpPr>
      </xdr:nvSpPr>
      <xdr:spPr bwMode="auto">
        <a:xfrm>
          <a:off x="2619375" y="1247775"/>
          <a:ext cx="0" cy="5685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61</xdr:row>
      <xdr:rowOff>189266</xdr:rowOff>
    </xdr:to>
    <xdr:sp macro="" textlink="">
      <xdr:nvSpPr>
        <xdr:cNvPr id="9" name="Text Box 257"/>
        <xdr:cNvSpPr txBox="1">
          <a:spLocks noChangeArrowheads="1"/>
        </xdr:cNvSpPr>
      </xdr:nvSpPr>
      <xdr:spPr bwMode="auto">
        <a:xfrm>
          <a:off x="2619375" y="1247775"/>
          <a:ext cx="0" cy="5685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61</xdr:row>
      <xdr:rowOff>189266</xdr:rowOff>
    </xdr:to>
    <xdr:sp macro="" textlink="">
      <xdr:nvSpPr>
        <xdr:cNvPr id="10" name="Text Box 257"/>
        <xdr:cNvSpPr txBox="1">
          <a:spLocks noChangeArrowheads="1"/>
        </xdr:cNvSpPr>
      </xdr:nvSpPr>
      <xdr:spPr bwMode="auto">
        <a:xfrm>
          <a:off x="2619375" y="1247775"/>
          <a:ext cx="0" cy="5685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58</xdr:row>
      <xdr:rowOff>125557</xdr:rowOff>
    </xdr:to>
    <xdr:sp macro="" textlink="">
      <xdr:nvSpPr>
        <xdr:cNvPr id="11" name="Text Box 257"/>
        <xdr:cNvSpPr txBox="1">
          <a:spLocks noChangeArrowheads="1"/>
        </xdr:cNvSpPr>
      </xdr:nvSpPr>
      <xdr:spPr bwMode="auto">
        <a:xfrm>
          <a:off x="2619375" y="1247775"/>
          <a:ext cx="0" cy="4888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58</xdr:row>
      <xdr:rowOff>125557</xdr:rowOff>
    </xdr:to>
    <xdr:sp macro="" textlink="">
      <xdr:nvSpPr>
        <xdr:cNvPr id="12" name="Text Box 257"/>
        <xdr:cNvSpPr txBox="1">
          <a:spLocks noChangeArrowheads="1"/>
        </xdr:cNvSpPr>
      </xdr:nvSpPr>
      <xdr:spPr bwMode="auto">
        <a:xfrm>
          <a:off x="2619375" y="1247775"/>
          <a:ext cx="0" cy="4888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58</xdr:row>
      <xdr:rowOff>125557</xdr:rowOff>
    </xdr:to>
    <xdr:sp macro="" textlink="">
      <xdr:nvSpPr>
        <xdr:cNvPr id="13" name="Text Box 257"/>
        <xdr:cNvSpPr txBox="1">
          <a:spLocks noChangeArrowheads="1"/>
        </xdr:cNvSpPr>
      </xdr:nvSpPr>
      <xdr:spPr bwMode="auto">
        <a:xfrm>
          <a:off x="2619375" y="1247775"/>
          <a:ext cx="0" cy="4888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58</xdr:row>
      <xdr:rowOff>125557</xdr:rowOff>
    </xdr:to>
    <xdr:sp macro="" textlink="">
      <xdr:nvSpPr>
        <xdr:cNvPr id="14" name="Text Box 257"/>
        <xdr:cNvSpPr txBox="1">
          <a:spLocks noChangeArrowheads="1"/>
        </xdr:cNvSpPr>
      </xdr:nvSpPr>
      <xdr:spPr bwMode="auto">
        <a:xfrm>
          <a:off x="2619375" y="1247775"/>
          <a:ext cx="0" cy="4888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58</xdr:row>
      <xdr:rowOff>125557</xdr:rowOff>
    </xdr:to>
    <xdr:sp macro="" textlink="">
      <xdr:nvSpPr>
        <xdr:cNvPr id="15" name="Text Box 257"/>
        <xdr:cNvSpPr txBox="1">
          <a:spLocks noChangeArrowheads="1"/>
        </xdr:cNvSpPr>
      </xdr:nvSpPr>
      <xdr:spPr bwMode="auto">
        <a:xfrm>
          <a:off x="2619375" y="1247775"/>
          <a:ext cx="0" cy="4888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58</xdr:row>
      <xdr:rowOff>125557</xdr:rowOff>
    </xdr:to>
    <xdr:sp macro="" textlink="">
      <xdr:nvSpPr>
        <xdr:cNvPr id="16" name="Text Box 257"/>
        <xdr:cNvSpPr txBox="1">
          <a:spLocks noChangeArrowheads="1"/>
        </xdr:cNvSpPr>
      </xdr:nvSpPr>
      <xdr:spPr bwMode="auto">
        <a:xfrm>
          <a:off x="2619375" y="1247775"/>
          <a:ext cx="0" cy="4888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58</xdr:row>
      <xdr:rowOff>125557</xdr:rowOff>
    </xdr:to>
    <xdr:sp macro="" textlink="">
      <xdr:nvSpPr>
        <xdr:cNvPr id="17" name="Text Box 257"/>
        <xdr:cNvSpPr txBox="1">
          <a:spLocks noChangeArrowheads="1"/>
        </xdr:cNvSpPr>
      </xdr:nvSpPr>
      <xdr:spPr bwMode="auto">
        <a:xfrm>
          <a:off x="2619375" y="1247775"/>
          <a:ext cx="0" cy="4888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5</xdr:row>
      <xdr:rowOff>0</xdr:rowOff>
    </xdr:from>
    <xdr:to>
      <xdr:col>1</xdr:col>
      <xdr:colOff>2209800</xdr:colOff>
      <xdr:row>58</xdr:row>
      <xdr:rowOff>125557</xdr:rowOff>
    </xdr:to>
    <xdr:sp macro="" textlink="">
      <xdr:nvSpPr>
        <xdr:cNvPr id="18" name="Text Box 257"/>
        <xdr:cNvSpPr txBox="1">
          <a:spLocks noChangeArrowheads="1"/>
        </xdr:cNvSpPr>
      </xdr:nvSpPr>
      <xdr:spPr bwMode="auto">
        <a:xfrm>
          <a:off x="2619375" y="1247775"/>
          <a:ext cx="0" cy="4888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46</xdr:row>
      <xdr:rowOff>164307</xdr:rowOff>
    </xdr:to>
    <xdr:sp macro="" textlink="">
      <xdr:nvSpPr>
        <xdr:cNvPr id="19" name="Text Box 257"/>
        <xdr:cNvSpPr txBox="1">
          <a:spLocks noChangeArrowheads="1"/>
        </xdr:cNvSpPr>
      </xdr:nvSpPr>
      <xdr:spPr bwMode="auto">
        <a:xfrm>
          <a:off x="2619375" y="4105275"/>
          <a:ext cx="307975" cy="206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46</xdr:row>
      <xdr:rowOff>164307</xdr:rowOff>
    </xdr:to>
    <xdr:sp macro="" textlink="">
      <xdr:nvSpPr>
        <xdr:cNvPr id="20" name="Text Box 257"/>
        <xdr:cNvSpPr txBox="1">
          <a:spLocks noChangeArrowheads="1"/>
        </xdr:cNvSpPr>
      </xdr:nvSpPr>
      <xdr:spPr bwMode="auto">
        <a:xfrm>
          <a:off x="2619375" y="4105275"/>
          <a:ext cx="307975" cy="206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46</xdr:row>
      <xdr:rowOff>164307</xdr:rowOff>
    </xdr:to>
    <xdr:sp macro="" textlink="">
      <xdr:nvSpPr>
        <xdr:cNvPr id="21" name="Text Box 257"/>
        <xdr:cNvSpPr txBox="1">
          <a:spLocks noChangeArrowheads="1"/>
        </xdr:cNvSpPr>
      </xdr:nvSpPr>
      <xdr:spPr bwMode="auto">
        <a:xfrm>
          <a:off x="2619375" y="4105275"/>
          <a:ext cx="307975" cy="206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46</xdr:row>
      <xdr:rowOff>164307</xdr:rowOff>
    </xdr:to>
    <xdr:sp macro="" textlink="">
      <xdr:nvSpPr>
        <xdr:cNvPr id="22" name="Text Box 257"/>
        <xdr:cNvSpPr txBox="1">
          <a:spLocks noChangeArrowheads="1"/>
        </xdr:cNvSpPr>
      </xdr:nvSpPr>
      <xdr:spPr bwMode="auto">
        <a:xfrm>
          <a:off x="2619375" y="4105275"/>
          <a:ext cx="307975" cy="206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46</xdr:row>
      <xdr:rowOff>164307</xdr:rowOff>
    </xdr:to>
    <xdr:sp macro="" textlink="">
      <xdr:nvSpPr>
        <xdr:cNvPr id="23" name="Text Box 257"/>
        <xdr:cNvSpPr txBox="1">
          <a:spLocks noChangeArrowheads="1"/>
        </xdr:cNvSpPr>
      </xdr:nvSpPr>
      <xdr:spPr bwMode="auto">
        <a:xfrm>
          <a:off x="2619375" y="4105275"/>
          <a:ext cx="307975" cy="206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45</xdr:row>
      <xdr:rowOff>72704</xdr:rowOff>
    </xdr:to>
    <xdr:sp macro="" textlink="">
      <xdr:nvSpPr>
        <xdr:cNvPr id="24" name="Text Box 257"/>
        <xdr:cNvSpPr txBox="1">
          <a:spLocks noChangeArrowheads="1"/>
        </xdr:cNvSpPr>
      </xdr:nvSpPr>
      <xdr:spPr bwMode="auto">
        <a:xfrm>
          <a:off x="2619375" y="4105275"/>
          <a:ext cx="307975" cy="173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45</xdr:row>
      <xdr:rowOff>72704</xdr:rowOff>
    </xdr:to>
    <xdr:sp macro="" textlink="">
      <xdr:nvSpPr>
        <xdr:cNvPr id="25" name="Text Box 257"/>
        <xdr:cNvSpPr txBox="1">
          <a:spLocks noChangeArrowheads="1"/>
        </xdr:cNvSpPr>
      </xdr:nvSpPr>
      <xdr:spPr bwMode="auto">
        <a:xfrm>
          <a:off x="2619375" y="4105275"/>
          <a:ext cx="307975" cy="173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44</xdr:row>
      <xdr:rowOff>200168</xdr:rowOff>
    </xdr:to>
    <xdr:sp macro="" textlink="">
      <xdr:nvSpPr>
        <xdr:cNvPr id="26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44</xdr:row>
      <xdr:rowOff>200168</xdr:rowOff>
    </xdr:to>
    <xdr:sp macro="" textlink="">
      <xdr:nvSpPr>
        <xdr:cNvPr id="27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44</xdr:row>
      <xdr:rowOff>200168</xdr:rowOff>
    </xdr:to>
    <xdr:sp macro="" textlink="">
      <xdr:nvSpPr>
        <xdr:cNvPr id="28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44</xdr:row>
      <xdr:rowOff>200168</xdr:rowOff>
    </xdr:to>
    <xdr:sp macro="" textlink="">
      <xdr:nvSpPr>
        <xdr:cNvPr id="29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44</xdr:row>
      <xdr:rowOff>200168</xdr:rowOff>
    </xdr:to>
    <xdr:sp macro="" textlink="">
      <xdr:nvSpPr>
        <xdr:cNvPr id="30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44</xdr:row>
      <xdr:rowOff>200168</xdr:rowOff>
    </xdr:to>
    <xdr:sp macro="" textlink="">
      <xdr:nvSpPr>
        <xdr:cNvPr id="31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44</xdr:row>
      <xdr:rowOff>200168</xdr:rowOff>
    </xdr:to>
    <xdr:sp macro="" textlink="">
      <xdr:nvSpPr>
        <xdr:cNvPr id="32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44</xdr:row>
      <xdr:rowOff>200168</xdr:rowOff>
    </xdr:to>
    <xdr:sp macro="" textlink="">
      <xdr:nvSpPr>
        <xdr:cNvPr id="33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44</xdr:row>
      <xdr:rowOff>200168</xdr:rowOff>
    </xdr:to>
    <xdr:sp macro="" textlink="">
      <xdr:nvSpPr>
        <xdr:cNvPr id="34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35</xdr:row>
      <xdr:rowOff>117511</xdr:rowOff>
    </xdr:to>
    <xdr:sp macro="" textlink="">
      <xdr:nvSpPr>
        <xdr:cNvPr id="35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35</xdr:row>
      <xdr:rowOff>117511</xdr:rowOff>
    </xdr:to>
    <xdr:sp macro="" textlink="">
      <xdr:nvSpPr>
        <xdr:cNvPr id="36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35</xdr:row>
      <xdr:rowOff>117511</xdr:rowOff>
    </xdr:to>
    <xdr:sp macro="" textlink="">
      <xdr:nvSpPr>
        <xdr:cNvPr id="37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35</xdr:row>
      <xdr:rowOff>117511</xdr:rowOff>
    </xdr:to>
    <xdr:sp macro="" textlink="">
      <xdr:nvSpPr>
        <xdr:cNvPr id="38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35</xdr:row>
      <xdr:rowOff>117511</xdr:rowOff>
    </xdr:to>
    <xdr:sp macro="" textlink="">
      <xdr:nvSpPr>
        <xdr:cNvPr id="39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35</xdr:row>
      <xdr:rowOff>117511</xdr:rowOff>
    </xdr:to>
    <xdr:sp macro="" textlink="">
      <xdr:nvSpPr>
        <xdr:cNvPr id="40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35</xdr:row>
      <xdr:rowOff>117511</xdr:rowOff>
    </xdr:to>
    <xdr:sp macro="" textlink="">
      <xdr:nvSpPr>
        <xdr:cNvPr id="41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35</xdr:row>
      <xdr:rowOff>117511</xdr:rowOff>
    </xdr:to>
    <xdr:sp macro="" textlink="">
      <xdr:nvSpPr>
        <xdr:cNvPr id="42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50</xdr:row>
      <xdr:rowOff>216772</xdr:rowOff>
    </xdr:to>
    <xdr:sp macro="" textlink="">
      <xdr:nvSpPr>
        <xdr:cNvPr id="43" name="Text Box 257"/>
        <xdr:cNvSpPr txBox="1">
          <a:spLocks noChangeArrowheads="1"/>
        </xdr:cNvSpPr>
      </xdr:nvSpPr>
      <xdr:spPr bwMode="auto">
        <a:xfrm>
          <a:off x="2619375" y="4105275"/>
          <a:ext cx="307975" cy="309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50</xdr:row>
      <xdr:rowOff>216772</xdr:rowOff>
    </xdr:to>
    <xdr:sp macro="" textlink="">
      <xdr:nvSpPr>
        <xdr:cNvPr id="44" name="Text Box 257"/>
        <xdr:cNvSpPr txBox="1">
          <a:spLocks noChangeArrowheads="1"/>
        </xdr:cNvSpPr>
      </xdr:nvSpPr>
      <xdr:spPr bwMode="auto">
        <a:xfrm>
          <a:off x="2619375" y="4105275"/>
          <a:ext cx="307975" cy="309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50</xdr:row>
      <xdr:rowOff>216772</xdr:rowOff>
    </xdr:to>
    <xdr:sp macro="" textlink="">
      <xdr:nvSpPr>
        <xdr:cNvPr id="45" name="Text Box 257"/>
        <xdr:cNvSpPr txBox="1">
          <a:spLocks noChangeArrowheads="1"/>
        </xdr:cNvSpPr>
      </xdr:nvSpPr>
      <xdr:spPr bwMode="auto">
        <a:xfrm>
          <a:off x="2619375" y="4105275"/>
          <a:ext cx="307975" cy="309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50</xdr:row>
      <xdr:rowOff>216772</xdr:rowOff>
    </xdr:to>
    <xdr:sp macro="" textlink="">
      <xdr:nvSpPr>
        <xdr:cNvPr id="46" name="Text Box 257"/>
        <xdr:cNvSpPr txBox="1">
          <a:spLocks noChangeArrowheads="1"/>
        </xdr:cNvSpPr>
      </xdr:nvSpPr>
      <xdr:spPr bwMode="auto">
        <a:xfrm>
          <a:off x="2619375" y="4105275"/>
          <a:ext cx="307975" cy="309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50</xdr:row>
      <xdr:rowOff>216772</xdr:rowOff>
    </xdr:to>
    <xdr:sp macro="" textlink="">
      <xdr:nvSpPr>
        <xdr:cNvPr id="47" name="Text Box 257"/>
        <xdr:cNvSpPr txBox="1">
          <a:spLocks noChangeArrowheads="1"/>
        </xdr:cNvSpPr>
      </xdr:nvSpPr>
      <xdr:spPr bwMode="auto">
        <a:xfrm>
          <a:off x="2619375" y="4105275"/>
          <a:ext cx="307975" cy="309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50</xdr:row>
      <xdr:rowOff>216772</xdr:rowOff>
    </xdr:to>
    <xdr:sp macro="" textlink="">
      <xdr:nvSpPr>
        <xdr:cNvPr id="48" name="Text Box 257"/>
        <xdr:cNvSpPr txBox="1">
          <a:spLocks noChangeArrowheads="1"/>
        </xdr:cNvSpPr>
      </xdr:nvSpPr>
      <xdr:spPr bwMode="auto">
        <a:xfrm>
          <a:off x="2619375" y="4105275"/>
          <a:ext cx="307975" cy="309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50</xdr:row>
      <xdr:rowOff>216772</xdr:rowOff>
    </xdr:to>
    <xdr:sp macro="" textlink="">
      <xdr:nvSpPr>
        <xdr:cNvPr id="49" name="Text Box 257"/>
        <xdr:cNvSpPr txBox="1">
          <a:spLocks noChangeArrowheads="1"/>
        </xdr:cNvSpPr>
      </xdr:nvSpPr>
      <xdr:spPr bwMode="auto">
        <a:xfrm>
          <a:off x="2619375" y="4105275"/>
          <a:ext cx="307975" cy="309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50</xdr:row>
      <xdr:rowOff>216772</xdr:rowOff>
    </xdr:to>
    <xdr:sp macro="" textlink="">
      <xdr:nvSpPr>
        <xdr:cNvPr id="50" name="Text Box 257"/>
        <xdr:cNvSpPr txBox="1">
          <a:spLocks noChangeArrowheads="1"/>
        </xdr:cNvSpPr>
      </xdr:nvSpPr>
      <xdr:spPr bwMode="auto">
        <a:xfrm>
          <a:off x="2619375" y="4105275"/>
          <a:ext cx="307975" cy="309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50</xdr:row>
      <xdr:rowOff>216772</xdr:rowOff>
    </xdr:to>
    <xdr:sp macro="" textlink="">
      <xdr:nvSpPr>
        <xdr:cNvPr id="51" name="Text Box 257"/>
        <xdr:cNvSpPr txBox="1">
          <a:spLocks noChangeArrowheads="1"/>
        </xdr:cNvSpPr>
      </xdr:nvSpPr>
      <xdr:spPr bwMode="auto">
        <a:xfrm>
          <a:off x="2619375" y="4105275"/>
          <a:ext cx="307975" cy="309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48</xdr:row>
      <xdr:rowOff>156222</xdr:rowOff>
    </xdr:to>
    <xdr:sp macro="" textlink="">
      <xdr:nvSpPr>
        <xdr:cNvPr id="52" name="Text Box 257"/>
        <xdr:cNvSpPr txBox="1">
          <a:spLocks noChangeArrowheads="1"/>
        </xdr:cNvSpPr>
      </xdr:nvSpPr>
      <xdr:spPr bwMode="auto">
        <a:xfrm>
          <a:off x="2619375" y="4105275"/>
          <a:ext cx="307975" cy="2546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48</xdr:row>
      <xdr:rowOff>156222</xdr:rowOff>
    </xdr:to>
    <xdr:sp macro="" textlink="">
      <xdr:nvSpPr>
        <xdr:cNvPr id="53" name="Text Box 257"/>
        <xdr:cNvSpPr txBox="1">
          <a:spLocks noChangeArrowheads="1"/>
        </xdr:cNvSpPr>
      </xdr:nvSpPr>
      <xdr:spPr bwMode="auto">
        <a:xfrm>
          <a:off x="2619375" y="4105275"/>
          <a:ext cx="307975" cy="2546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48</xdr:row>
      <xdr:rowOff>156222</xdr:rowOff>
    </xdr:to>
    <xdr:sp macro="" textlink="">
      <xdr:nvSpPr>
        <xdr:cNvPr id="54" name="Text Box 257"/>
        <xdr:cNvSpPr txBox="1">
          <a:spLocks noChangeArrowheads="1"/>
        </xdr:cNvSpPr>
      </xdr:nvSpPr>
      <xdr:spPr bwMode="auto">
        <a:xfrm>
          <a:off x="2619375" y="4105275"/>
          <a:ext cx="307975" cy="2546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48</xdr:row>
      <xdr:rowOff>156222</xdr:rowOff>
    </xdr:to>
    <xdr:sp macro="" textlink="">
      <xdr:nvSpPr>
        <xdr:cNvPr id="55" name="Text Box 257"/>
        <xdr:cNvSpPr txBox="1">
          <a:spLocks noChangeArrowheads="1"/>
        </xdr:cNvSpPr>
      </xdr:nvSpPr>
      <xdr:spPr bwMode="auto">
        <a:xfrm>
          <a:off x="2619375" y="4105275"/>
          <a:ext cx="307975" cy="2546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48</xdr:row>
      <xdr:rowOff>156222</xdr:rowOff>
    </xdr:to>
    <xdr:sp macro="" textlink="">
      <xdr:nvSpPr>
        <xdr:cNvPr id="56" name="Text Box 257"/>
        <xdr:cNvSpPr txBox="1">
          <a:spLocks noChangeArrowheads="1"/>
        </xdr:cNvSpPr>
      </xdr:nvSpPr>
      <xdr:spPr bwMode="auto">
        <a:xfrm>
          <a:off x="2619375" y="4105275"/>
          <a:ext cx="307975" cy="2546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17</xdr:row>
      <xdr:rowOff>0</xdr:rowOff>
    </xdr:from>
    <xdr:to>
      <xdr:col>2</xdr:col>
      <xdr:colOff>4022</xdr:colOff>
      <xdr:row>48</xdr:row>
      <xdr:rowOff>156222</xdr:rowOff>
    </xdr:to>
    <xdr:sp macro="" textlink="">
      <xdr:nvSpPr>
        <xdr:cNvPr id="57" name="Text Box 257"/>
        <xdr:cNvSpPr txBox="1">
          <a:spLocks noChangeArrowheads="1"/>
        </xdr:cNvSpPr>
      </xdr:nvSpPr>
      <xdr:spPr bwMode="auto">
        <a:xfrm>
          <a:off x="2619375" y="4105275"/>
          <a:ext cx="307975" cy="2546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154398</xdr:rowOff>
    </xdr:to>
    <xdr:sp macro="" textlink="">
      <xdr:nvSpPr>
        <xdr:cNvPr id="58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154398</xdr:rowOff>
    </xdr:to>
    <xdr:sp macro="" textlink="">
      <xdr:nvSpPr>
        <xdr:cNvPr id="59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154398</xdr:rowOff>
    </xdr:to>
    <xdr:sp macro="" textlink="">
      <xdr:nvSpPr>
        <xdr:cNvPr id="60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154398</xdr:rowOff>
    </xdr:to>
    <xdr:sp macro="" textlink="">
      <xdr:nvSpPr>
        <xdr:cNvPr id="61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154398</xdr:rowOff>
    </xdr:to>
    <xdr:sp macro="" textlink="">
      <xdr:nvSpPr>
        <xdr:cNvPr id="62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154398</xdr:rowOff>
    </xdr:to>
    <xdr:sp macro="" textlink="">
      <xdr:nvSpPr>
        <xdr:cNvPr id="63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154398</xdr:rowOff>
    </xdr:to>
    <xdr:sp macro="" textlink="">
      <xdr:nvSpPr>
        <xdr:cNvPr id="64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154398</xdr:rowOff>
    </xdr:to>
    <xdr:sp macro="" textlink="">
      <xdr:nvSpPr>
        <xdr:cNvPr id="65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154397</xdr:rowOff>
    </xdr:to>
    <xdr:sp macro="" textlink="">
      <xdr:nvSpPr>
        <xdr:cNvPr id="66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154397</xdr:rowOff>
    </xdr:to>
    <xdr:sp macro="" textlink="">
      <xdr:nvSpPr>
        <xdr:cNvPr id="67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154397</xdr:rowOff>
    </xdr:to>
    <xdr:sp macro="" textlink="">
      <xdr:nvSpPr>
        <xdr:cNvPr id="68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154397</xdr:rowOff>
    </xdr:to>
    <xdr:sp macro="" textlink="">
      <xdr:nvSpPr>
        <xdr:cNvPr id="69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154397</xdr:rowOff>
    </xdr:to>
    <xdr:sp macro="" textlink="">
      <xdr:nvSpPr>
        <xdr:cNvPr id="70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154397</xdr:rowOff>
    </xdr:to>
    <xdr:sp macro="" textlink="">
      <xdr:nvSpPr>
        <xdr:cNvPr id="71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154397</xdr:rowOff>
    </xdr:to>
    <xdr:sp macro="" textlink="">
      <xdr:nvSpPr>
        <xdr:cNvPr id="72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</xdr:row>
      <xdr:rowOff>0</xdr:rowOff>
    </xdr:from>
    <xdr:to>
      <xdr:col>1</xdr:col>
      <xdr:colOff>2277110</xdr:colOff>
      <xdr:row>28</xdr:row>
      <xdr:rowOff>154397</xdr:rowOff>
    </xdr:to>
    <xdr:sp macro="" textlink="">
      <xdr:nvSpPr>
        <xdr:cNvPr id="73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87</xdr:row>
      <xdr:rowOff>104598</xdr:rowOff>
    </xdr:to>
    <xdr:sp macro="" textlink="">
      <xdr:nvSpPr>
        <xdr:cNvPr id="74" name="Text Box 257"/>
        <xdr:cNvSpPr txBox="1">
          <a:spLocks noChangeArrowheads="1"/>
        </xdr:cNvSpPr>
      </xdr:nvSpPr>
      <xdr:spPr bwMode="auto">
        <a:xfrm>
          <a:off x="2619375" y="14878050"/>
          <a:ext cx="0" cy="536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87</xdr:row>
      <xdr:rowOff>104598</xdr:rowOff>
    </xdr:to>
    <xdr:sp macro="" textlink="">
      <xdr:nvSpPr>
        <xdr:cNvPr id="75" name="Text Box 257"/>
        <xdr:cNvSpPr txBox="1">
          <a:spLocks noChangeArrowheads="1"/>
        </xdr:cNvSpPr>
      </xdr:nvSpPr>
      <xdr:spPr bwMode="auto">
        <a:xfrm>
          <a:off x="2619375" y="14878050"/>
          <a:ext cx="0" cy="536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87</xdr:row>
      <xdr:rowOff>104598</xdr:rowOff>
    </xdr:to>
    <xdr:sp macro="" textlink="">
      <xdr:nvSpPr>
        <xdr:cNvPr id="76" name="Text Box 257"/>
        <xdr:cNvSpPr txBox="1">
          <a:spLocks noChangeArrowheads="1"/>
        </xdr:cNvSpPr>
      </xdr:nvSpPr>
      <xdr:spPr bwMode="auto">
        <a:xfrm>
          <a:off x="2619375" y="14878050"/>
          <a:ext cx="0" cy="536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87</xdr:row>
      <xdr:rowOff>104598</xdr:rowOff>
    </xdr:to>
    <xdr:sp macro="" textlink="">
      <xdr:nvSpPr>
        <xdr:cNvPr id="77" name="Text Box 257"/>
        <xdr:cNvSpPr txBox="1">
          <a:spLocks noChangeArrowheads="1"/>
        </xdr:cNvSpPr>
      </xdr:nvSpPr>
      <xdr:spPr bwMode="auto">
        <a:xfrm>
          <a:off x="2619375" y="14878050"/>
          <a:ext cx="0" cy="536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87</xdr:row>
      <xdr:rowOff>104598</xdr:rowOff>
    </xdr:to>
    <xdr:sp macro="" textlink="">
      <xdr:nvSpPr>
        <xdr:cNvPr id="78" name="Text Box 257"/>
        <xdr:cNvSpPr txBox="1">
          <a:spLocks noChangeArrowheads="1"/>
        </xdr:cNvSpPr>
      </xdr:nvSpPr>
      <xdr:spPr bwMode="auto">
        <a:xfrm>
          <a:off x="2619375" y="14878050"/>
          <a:ext cx="0" cy="536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87</xdr:row>
      <xdr:rowOff>104598</xdr:rowOff>
    </xdr:to>
    <xdr:sp macro="" textlink="">
      <xdr:nvSpPr>
        <xdr:cNvPr id="79" name="Text Box 257"/>
        <xdr:cNvSpPr txBox="1">
          <a:spLocks noChangeArrowheads="1"/>
        </xdr:cNvSpPr>
      </xdr:nvSpPr>
      <xdr:spPr bwMode="auto">
        <a:xfrm>
          <a:off x="2619375" y="14878050"/>
          <a:ext cx="0" cy="536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87</xdr:row>
      <xdr:rowOff>104598</xdr:rowOff>
    </xdr:to>
    <xdr:sp macro="" textlink="">
      <xdr:nvSpPr>
        <xdr:cNvPr id="80" name="Text Box 257"/>
        <xdr:cNvSpPr txBox="1">
          <a:spLocks noChangeArrowheads="1"/>
        </xdr:cNvSpPr>
      </xdr:nvSpPr>
      <xdr:spPr bwMode="auto">
        <a:xfrm>
          <a:off x="2619375" y="14878050"/>
          <a:ext cx="0" cy="536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87</xdr:row>
      <xdr:rowOff>104598</xdr:rowOff>
    </xdr:to>
    <xdr:sp macro="" textlink="">
      <xdr:nvSpPr>
        <xdr:cNvPr id="81" name="Text Box 257"/>
        <xdr:cNvSpPr txBox="1">
          <a:spLocks noChangeArrowheads="1"/>
        </xdr:cNvSpPr>
      </xdr:nvSpPr>
      <xdr:spPr bwMode="auto">
        <a:xfrm>
          <a:off x="2619375" y="14878050"/>
          <a:ext cx="0" cy="536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87</xdr:row>
      <xdr:rowOff>104598</xdr:rowOff>
    </xdr:to>
    <xdr:sp macro="" textlink="">
      <xdr:nvSpPr>
        <xdr:cNvPr id="82" name="Text Box 257"/>
        <xdr:cNvSpPr txBox="1">
          <a:spLocks noChangeArrowheads="1"/>
        </xdr:cNvSpPr>
      </xdr:nvSpPr>
      <xdr:spPr bwMode="auto">
        <a:xfrm>
          <a:off x="2619375" y="14878050"/>
          <a:ext cx="0" cy="536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83</xdr:row>
      <xdr:rowOff>75814</xdr:rowOff>
    </xdr:to>
    <xdr:sp macro="" textlink="">
      <xdr:nvSpPr>
        <xdr:cNvPr id="83" name="Text Box 257"/>
        <xdr:cNvSpPr txBox="1">
          <a:spLocks noChangeArrowheads="1"/>
        </xdr:cNvSpPr>
      </xdr:nvSpPr>
      <xdr:spPr bwMode="auto">
        <a:xfrm>
          <a:off x="2619375" y="14878050"/>
          <a:ext cx="0" cy="461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83</xdr:row>
      <xdr:rowOff>75814</xdr:rowOff>
    </xdr:to>
    <xdr:sp macro="" textlink="">
      <xdr:nvSpPr>
        <xdr:cNvPr id="84" name="Text Box 257"/>
        <xdr:cNvSpPr txBox="1">
          <a:spLocks noChangeArrowheads="1"/>
        </xdr:cNvSpPr>
      </xdr:nvSpPr>
      <xdr:spPr bwMode="auto">
        <a:xfrm>
          <a:off x="2619375" y="14878050"/>
          <a:ext cx="0" cy="461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83</xdr:row>
      <xdr:rowOff>75814</xdr:rowOff>
    </xdr:to>
    <xdr:sp macro="" textlink="">
      <xdr:nvSpPr>
        <xdr:cNvPr id="85" name="Text Box 257"/>
        <xdr:cNvSpPr txBox="1">
          <a:spLocks noChangeArrowheads="1"/>
        </xdr:cNvSpPr>
      </xdr:nvSpPr>
      <xdr:spPr bwMode="auto">
        <a:xfrm>
          <a:off x="2619375" y="14878050"/>
          <a:ext cx="0" cy="461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83</xdr:row>
      <xdr:rowOff>75814</xdr:rowOff>
    </xdr:to>
    <xdr:sp macro="" textlink="">
      <xdr:nvSpPr>
        <xdr:cNvPr id="86" name="Text Box 257"/>
        <xdr:cNvSpPr txBox="1">
          <a:spLocks noChangeArrowheads="1"/>
        </xdr:cNvSpPr>
      </xdr:nvSpPr>
      <xdr:spPr bwMode="auto">
        <a:xfrm>
          <a:off x="2619375" y="14878050"/>
          <a:ext cx="0" cy="461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83</xdr:row>
      <xdr:rowOff>75814</xdr:rowOff>
    </xdr:to>
    <xdr:sp macro="" textlink="">
      <xdr:nvSpPr>
        <xdr:cNvPr id="87" name="Text Box 257"/>
        <xdr:cNvSpPr txBox="1">
          <a:spLocks noChangeArrowheads="1"/>
        </xdr:cNvSpPr>
      </xdr:nvSpPr>
      <xdr:spPr bwMode="auto">
        <a:xfrm>
          <a:off x="2619375" y="14878050"/>
          <a:ext cx="0" cy="461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83</xdr:row>
      <xdr:rowOff>75814</xdr:rowOff>
    </xdr:to>
    <xdr:sp macro="" textlink="">
      <xdr:nvSpPr>
        <xdr:cNvPr id="88" name="Text Box 257"/>
        <xdr:cNvSpPr txBox="1">
          <a:spLocks noChangeArrowheads="1"/>
        </xdr:cNvSpPr>
      </xdr:nvSpPr>
      <xdr:spPr bwMode="auto">
        <a:xfrm>
          <a:off x="2619375" y="14878050"/>
          <a:ext cx="0" cy="461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83</xdr:row>
      <xdr:rowOff>75814</xdr:rowOff>
    </xdr:to>
    <xdr:sp macro="" textlink="">
      <xdr:nvSpPr>
        <xdr:cNvPr id="89" name="Text Box 257"/>
        <xdr:cNvSpPr txBox="1">
          <a:spLocks noChangeArrowheads="1"/>
        </xdr:cNvSpPr>
      </xdr:nvSpPr>
      <xdr:spPr bwMode="auto">
        <a:xfrm>
          <a:off x="2619375" y="14878050"/>
          <a:ext cx="0" cy="461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62</xdr:row>
      <xdr:rowOff>0</xdr:rowOff>
    </xdr:from>
    <xdr:to>
      <xdr:col>1</xdr:col>
      <xdr:colOff>2209800</xdr:colOff>
      <xdr:row>83</xdr:row>
      <xdr:rowOff>75814</xdr:rowOff>
    </xdr:to>
    <xdr:sp macro="" textlink="">
      <xdr:nvSpPr>
        <xdr:cNvPr id="90" name="Text Box 257"/>
        <xdr:cNvSpPr txBox="1">
          <a:spLocks noChangeArrowheads="1"/>
        </xdr:cNvSpPr>
      </xdr:nvSpPr>
      <xdr:spPr bwMode="auto">
        <a:xfrm>
          <a:off x="2619375" y="14878050"/>
          <a:ext cx="0" cy="461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123</xdr:row>
      <xdr:rowOff>168100</xdr:rowOff>
    </xdr:to>
    <xdr:sp macro="" textlink="">
      <xdr:nvSpPr>
        <xdr:cNvPr id="2" name="Text Box 257"/>
        <xdr:cNvSpPr txBox="1">
          <a:spLocks noChangeArrowheads="1"/>
        </xdr:cNvSpPr>
      </xdr:nvSpPr>
      <xdr:spPr bwMode="auto">
        <a:xfrm>
          <a:off x="2619375" y="12525375"/>
          <a:ext cx="0" cy="6140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123</xdr:row>
      <xdr:rowOff>168100</xdr:rowOff>
    </xdr:to>
    <xdr:sp macro="" textlink="">
      <xdr:nvSpPr>
        <xdr:cNvPr id="3" name="Text Box 257"/>
        <xdr:cNvSpPr txBox="1">
          <a:spLocks noChangeArrowheads="1"/>
        </xdr:cNvSpPr>
      </xdr:nvSpPr>
      <xdr:spPr bwMode="auto">
        <a:xfrm>
          <a:off x="2619375" y="12525375"/>
          <a:ext cx="0" cy="6140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123</xdr:row>
      <xdr:rowOff>168100</xdr:rowOff>
    </xdr:to>
    <xdr:sp macro="" textlink="">
      <xdr:nvSpPr>
        <xdr:cNvPr id="4" name="Text Box 257"/>
        <xdr:cNvSpPr txBox="1">
          <a:spLocks noChangeArrowheads="1"/>
        </xdr:cNvSpPr>
      </xdr:nvSpPr>
      <xdr:spPr bwMode="auto">
        <a:xfrm>
          <a:off x="2619375" y="12525375"/>
          <a:ext cx="0" cy="6140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123</xdr:row>
      <xdr:rowOff>168100</xdr:rowOff>
    </xdr:to>
    <xdr:sp macro="" textlink="">
      <xdr:nvSpPr>
        <xdr:cNvPr id="5" name="Text Box 257"/>
        <xdr:cNvSpPr txBox="1">
          <a:spLocks noChangeArrowheads="1"/>
        </xdr:cNvSpPr>
      </xdr:nvSpPr>
      <xdr:spPr bwMode="auto">
        <a:xfrm>
          <a:off x="2619375" y="12525375"/>
          <a:ext cx="0" cy="6140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123</xdr:row>
      <xdr:rowOff>168100</xdr:rowOff>
    </xdr:to>
    <xdr:sp macro="" textlink="">
      <xdr:nvSpPr>
        <xdr:cNvPr id="6" name="Text Box 257"/>
        <xdr:cNvSpPr txBox="1">
          <a:spLocks noChangeArrowheads="1"/>
        </xdr:cNvSpPr>
      </xdr:nvSpPr>
      <xdr:spPr bwMode="auto">
        <a:xfrm>
          <a:off x="2619375" y="12525375"/>
          <a:ext cx="0" cy="6140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123</xdr:row>
      <xdr:rowOff>168100</xdr:rowOff>
    </xdr:to>
    <xdr:sp macro="" textlink="">
      <xdr:nvSpPr>
        <xdr:cNvPr id="7" name="Text Box 257"/>
        <xdr:cNvSpPr txBox="1">
          <a:spLocks noChangeArrowheads="1"/>
        </xdr:cNvSpPr>
      </xdr:nvSpPr>
      <xdr:spPr bwMode="auto">
        <a:xfrm>
          <a:off x="2619375" y="12525375"/>
          <a:ext cx="0" cy="6140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123</xdr:row>
      <xdr:rowOff>168100</xdr:rowOff>
    </xdr:to>
    <xdr:sp macro="" textlink="">
      <xdr:nvSpPr>
        <xdr:cNvPr id="8" name="Text Box 257"/>
        <xdr:cNvSpPr txBox="1">
          <a:spLocks noChangeArrowheads="1"/>
        </xdr:cNvSpPr>
      </xdr:nvSpPr>
      <xdr:spPr bwMode="auto">
        <a:xfrm>
          <a:off x="2619375" y="12525375"/>
          <a:ext cx="0" cy="6140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123</xdr:row>
      <xdr:rowOff>168100</xdr:rowOff>
    </xdr:to>
    <xdr:sp macro="" textlink="">
      <xdr:nvSpPr>
        <xdr:cNvPr id="9" name="Text Box 257"/>
        <xdr:cNvSpPr txBox="1">
          <a:spLocks noChangeArrowheads="1"/>
        </xdr:cNvSpPr>
      </xdr:nvSpPr>
      <xdr:spPr bwMode="auto">
        <a:xfrm>
          <a:off x="2619375" y="12525375"/>
          <a:ext cx="0" cy="6140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123</xdr:row>
      <xdr:rowOff>168100</xdr:rowOff>
    </xdr:to>
    <xdr:sp macro="" textlink="">
      <xdr:nvSpPr>
        <xdr:cNvPr id="10" name="Text Box 257"/>
        <xdr:cNvSpPr txBox="1">
          <a:spLocks noChangeArrowheads="1"/>
        </xdr:cNvSpPr>
      </xdr:nvSpPr>
      <xdr:spPr bwMode="auto">
        <a:xfrm>
          <a:off x="2619375" y="12525375"/>
          <a:ext cx="0" cy="6140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120</xdr:row>
      <xdr:rowOff>104391</xdr:rowOff>
    </xdr:to>
    <xdr:sp macro="" textlink="">
      <xdr:nvSpPr>
        <xdr:cNvPr id="11" name="Text Box 257"/>
        <xdr:cNvSpPr txBox="1">
          <a:spLocks noChangeArrowheads="1"/>
        </xdr:cNvSpPr>
      </xdr:nvSpPr>
      <xdr:spPr bwMode="auto">
        <a:xfrm>
          <a:off x="2619375" y="12525375"/>
          <a:ext cx="0" cy="535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120</xdr:row>
      <xdr:rowOff>104391</xdr:rowOff>
    </xdr:to>
    <xdr:sp macro="" textlink="">
      <xdr:nvSpPr>
        <xdr:cNvPr id="12" name="Text Box 257"/>
        <xdr:cNvSpPr txBox="1">
          <a:spLocks noChangeArrowheads="1"/>
        </xdr:cNvSpPr>
      </xdr:nvSpPr>
      <xdr:spPr bwMode="auto">
        <a:xfrm>
          <a:off x="2619375" y="12525375"/>
          <a:ext cx="0" cy="535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120</xdr:row>
      <xdr:rowOff>104391</xdr:rowOff>
    </xdr:to>
    <xdr:sp macro="" textlink="">
      <xdr:nvSpPr>
        <xdr:cNvPr id="13" name="Text Box 257"/>
        <xdr:cNvSpPr txBox="1">
          <a:spLocks noChangeArrowheads="1"/>
        </xdr:cNvSpPr>
      </xdr:nvSpPr>
      <xdr:spPr bwMode="auto">
        <a:xfrm>
          <a:off x="2619375" y="12525375"/>
          <a:ext cx="0" cy="535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120</xdr:row>
      <xdr:rowOff>104391</xdr:rowOff>
    </xdr:to>
    <xdr:sp macro="" textlink="">
      <xdr:nvSpPr>
        <xdr:cNvPr id="14" name="Text Box 257"/>
        <xdr:cNvSpPr txBox="1">
          <a:spLocks noChangeArrowheads="1"/>
        </xdr:cNvSpPr>
      </xdr:nvSpPr>
      <xdr:spPr bwMode="auto">
        <a:xfrm>
          <a:off x="2619375" y="12525375"/>
          <a:ext cx="0" cy="535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120</xdr:row>
      <xdr:rowOff>104391</xdr:rowOff>
    </xdr:to>
    <xdr:sp macro="" textlink="">
      <xdr:nvSpPr>
        <xdr:cNvPr id="15" name="Text Box 257"/>
        <xdr:cNvSpPr txBox="1">
          <a:spLocks noChangeArrowheads="1"/>
        </xdr:cNvSpPr>
      </xdr:nvSpPr>
      <xdr:spPr bwMode="auto">
        <a:xfrm>
          <a:off x="2619375" y="12525375"/>
          <a:ext cx="0" cy="535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120</xdr:row>
      <xdr:rowOff>104391</xdr:rowOff>
    </xdr:to>
    <xdr:sp macro="" textlink="">
      <xdr:nvSpPr>
        <xdr:cNvPr id="16" name="Text Box 257"/>
        <xdr:cNvSpPr txBox="1">
          <a:spLocks noChangeArrowheads="1"/>
        </xdr:cNvSpPr>
      </xdr:nvSpPr>
      <xdr:spPr bwMode="auto">
        <a:xfrm>
          <a:off x="2619375" y="12525375"/>
          <a:ext cx="0" cy="535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120</xdr:row>
      <xdr:rowOff>104391</xdr:rowOff>
    </xdr:to>
    <xdr:sp macro="" textlink="">
      <xdr:nvSpPr>
        <xdr:cNvPr id="17" name="Text Box 257"/>
        <xdr:cNvSpPr txBox="1">
          <a:spLocks noChangeArrowheads="1"/>
        </xdr:cNvSpPr>
      </xdr:nvSpPr>
      <xdr:spPr bwMode="auto">
        <a:xfrm>
          <a:off x="2619375" y="12525375"/>
          <a:ext cx="0" cy="535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98</xdr:row>
      <xdr:rowOff>0</xdr:rowOff>
    </xdr:from>
    <xdr:to>
      <xdr:col>1</xdr:col>
      <xdr:colOff>2209800</xdr:colOff>
      <xdr:row>120</xdr:row>
      <xdr:rowOff>104391</xdr:rowOff>
    </xdr:to>
    <xdr:sp macro="" textlink="">
      <xdr:nvSpPr>
        <xdr:cNvPr id="18" name="Text Box 257"/>
        <xdr:cNvSpPr txBox="1">
          <a:spLocks noChangeArrowheads="1"/>
        </xdr:cNvSpPr>
      </xdr:nvSpPr>
      <xdr:spPr bwMode="auto">
        <a:xfrm>
          <a:off x="2619375" y="12525375"/>
          <a:ext cx="0" cy="535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177</xdr:row>
      <xdr:rowOff>79640</xdr:rowOff>
    </xdr:to>
    <xdr:sp macro="" textlink="">
      <xdr:nvSpPr>
        <xdr:cNvPr id="19" name="Text Box 257"/>
        <xdr:cNvSpPr txBox="1">
          <a:spLocks noChangeArrowheads="1"/>
        </xdr:cNvSpPr>
      </xdr:nvSpPr>
      <xdr:spPr bwMode="auto">
        <a:xfrm>
          <a:off x="2619375" y="17773650"/>
          <a:ext cx="633942" cy="391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177</xdr:row>
      <xdr:rowOff>79640</xdr:rowOff>
    </xdr:to>
    <xdr:sp macro="" textlink="">
      <xdr:nvSpPr>
        <xdr:cNvPr id="20" name="Text Box 257"/>
        <xdr:cNvSpPr txBox="1">
          <a:spLocks noChangeArrowheads="1"/>
        </xdr:cNvSpPr>
      </xdr:nvSpPr>
      <xdr:spPr bwMode="auto">
        <a:xfrm>
          <a:off x="2619375" y="17773650"/>
          <a:ext cx="633942" cy="391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177</xdr:row>
      <xdr:rowOff>79640</xdr:rowOff>
    </xdr:to>
    <xdr:sp macro="" textlink="">
      <xdr:nvSpPr>
        <xdr:cNvPr id="21" name="Text Box 257"/>
        <xdr:cNvSpPr txBox="1">
          <a:spLocks noChangeArrowheads="1"/>
        </xdr:cNvSpPr>
      </xdr:nvSpPr>
      <xdr:spPr bwMode="auto">
        <a:xfrm>
          <a:off x="2619375" y="17773650"/>
          <a:ext cx="633942" cy="391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177</xdr:row>
      <xdr:rowOff>79640</xdr:rowOff>
    </xdr:to>
    <xdr:sp macro="" textlink="">
      <xdr:nvSpPr>
        <xdr:cNvPr id="22" name="Text Box 257"/>
        <xdr:cNvSpPr txBox="1">
          <a:spLocks noChangeArrowheads="1"/>
        </xdr:cNvSpPr>
      </xdr:nvSpPr>
      <xdr:spPr bwMode="auto">
        <a:xfrm>
          <a:off x="2619375" y="17773650"/>
          <a:ext cx="633942" cy="391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177</xdr:row>
      <xdr:rowOff>79640</xdr:rowOff>
    </xdr:to>
    <xdr:sp macro="" textlink="">
      <xdr:nvSpPr>
        <xdr:cNvPr id="23" name="Text Box 257"/>
        <xdr:cNvSpPr txBox="1">
          <a:spLocks noChangeArrowheads="1"/>
        </xdr:cNvSpPr>
      </xdr:nvSpPr>
      <xdr:spPr bwMode="auto">
        <a:xfrm>
          <a:off x="2619375" y="17773650"/>
          <a:ext cx="633942" cy="391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175</xdr:row>
      <xdr:rowOff>3914</xdr:rowOff>
    </xdr:to>
    <xdr:sp macro="" textlink="">
      <xdr:nvSpPr>
        <xdr:cNvPr id="24" name="Text Box 257"/>
        <xdr:cNvSpPr txBox="1">
          <a:spLocks noChangeArrowheads="1"/>
        </xdr:cNvSpPr>
      </xdr:nvSpPr>
      <xdr:spPr bwMode="auto">
        <a:xfrm>
          <a:off x="2619375" y="17773650"/>
          <a:ext cx="633942" cy="3356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175</xdr:row>
      <xdr:rowOff>3914</xdr:rowOff>
    </xdr:to>
    <xdr:sp macro="" textlink="">
      <xdr:nvSpPr>
        <xdr:cNvPr id="25" name="Text Box 257"/>
        <xdr:cNvSpPr txBox="1">
          <a:spLocks noChangeArrowheads="1"/>
        </xdr:cNvSpPr>
      </xdr:nvSpPr>
      <xdr:spPr bwMode="auto">
        <a:xfrm>
          <a:off x="2619375" y="17773650"/>
          <a:ext cx="633942" cy="3356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78</xdr:row>
      <xdr:rowOff>136668</xdr:rowOff>
    </xdr:to>
    <xdr:sp macro="" textlink="">
      <xdr:nvSpPr>
        <xdr:cNvPr id="26" name="Text Box 257"/>
        <xdr:cNvSpPr txBox="1">
          <a:spLocks noChangeArrowheads="1"/>
        </xdr:cNvSpPr>
      </xdr:nvSpPr>
      <xdr:spPr bwMode="auto">
        <a:xfrm>
          <a:off x="2619375" y="822007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78</xdr:row>
      <xdr:rowOff>136668</xdr:rowOff>
    </xdr:to>
    <xdr:sp macro="" textlink="">
      <xdr:nvSpPr>
        <xdr:cNvPr id="27" name="Text Box 257"/>
        <xdr:cNvSpPr txBox="1">
          <a:spLocks noChangeArrowheads="1"/>
        </xdr:cNvSpPr>
      </xdr:nvSpPr>
      <xdr:spPr bwMode="auto">
        <a:xfrm>
          <a:off x="2619375" y="822007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78</xdr:row>
      <xdr:rowOff>136668</xdr:rowOff>
    </xdr:to>
    <xdr:sp macro="" textlink="">
      <xdr:nvSpPr>
        <xdr:cNvPr id="28" name="Text Box 257"/>
        <xdr:cNvSpPr txBox="1">
          <a:spLocks noChangeArrowheads="1"/>
        </xdr:cNvSpPr>
      </xdr:nvSpPr>
      <xdr:spPr bwMode="auto">
        <a:xfrm>
          <a:off x="2619375" y="822007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78</xdr:row>
      <xdr:rowOff>136668</xdr:rowOff>
    </xdr:to>
    <xdr:sp macro="" textlink="">
      <xdr:nvSpPr>
        <xdr:cNvPr id="29" name="Text Box 257"/>
        <xdr:cNvSpPr txBox="1">
          <a:spLocks noChangeArrowheads="1"/>
        </xdr:cNvSpPr>
      </xdr:nvSpPr>
      <xdr:spPr bwMode="auto">
        <a:xfrm>
          <a:off x="2619375" y="822007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78</xdr:row>
      <xdr:rowOff>136668</xdr:rowOff>
    </xdr:to>
    <xdr:sp macro="" textlink="">
      <xdr:nvSpPr>
        <xdr:cNvPr id="30" name="Text Box 257"/>
        <xdr:cNvSpPr txBox="1">
          <a:spLocks noChangeArrowheads="1"/>
        </xdr:cNvSpPr>
      </xdr:nvSpPr>
      <xdr:spPr bwMode="auto">
        <a:xfrm>
          <a:off x="2619375" y="822007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78</xdr:row>
      <xdr:rowOff>136668</xdr:rowOff>
    </xdr:to>
    <xdr:sp macro="" textlink="">
      <xdr:nvSpPr>
        <xdr:cNvPr id="31" name="Text Box 257"/>
        <xdr:cNvSpPr txBox="1">
          <a:spLocks noChangeArrowheads="1"/>
        </xdr:cNvSpPr>
      </xdr:nvSpPr>
      <xdr:spPr bwMode="auto">
        <a:xfrm>
          <a:off x="2619375" y="822007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78</xdr:row>
      <xdr:rowOff>136668</xdr:rowOff>
    </xdr:to>
    <xdr:sp macro="" textlink="">
      <xdr:nvSpPr>
        <xdr:cNvPr id="32" name="Text Box 257"/>
        <xdr:cNvSpPr txBox="1">
          <a:spLocks noChangeArrowheads="1"/>
        </xdr:cNvSpPr>
      </xdr:nvSpPr>
      <xdr:spPr bwMode="auto">
        <a:xfrm>
          <a:off x="2619375" y="822007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78</xdr:row>
      <xdr:rowOff>136668</xdr:rowOff>
    </xdr:to>
    <xdr:sp macro="" textlink="">
      <xdr:nvSpPr>
        <xdr:cNvPr id="33" name="Text Box 257"/>
        <xdr:cNvSpPr txBox="1">
          <a:spLocks noChangeArrowheads="1"/>
        </xdr:cNvSpPr>
      </xdr:nvSpPr>
      <xdr:spPr bwMode="auto">
        <a:xfrm>
          <a:off x="2619375" y="822007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78</xdr:row>
      <xdr:rowOff>136668</xdr:rowOff>
    </xdr:to>
    <xdr:sp macro="" textlink="">
      <xdr:nvSpPr>
        <xdr:cNvPr id="34" name="Text Box 257"/>
        <xdr:cNvSpPr txBox="1">
          <a:spLocks noChangeArrowheads="1"/>
        </xdr:cNvSpPr>
      </xdr:nvSpPr>
      <xdr:spPr bwMode="auto">
        <a:xfrm>
          <a:off x="2619375" y="8220075"/>
          <a:ext cx="633942" cy="2994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76</xdr:row>
      <xdr:rowOff>64593</xdr:rowOff>
    </xdr:to>
    <xdr:sp macro="" textlink="">
      <xdr:nvSpPr>
        <xdr:cNvPr id="35" name="Text Box 257"/>
        <xdr:cNvSpPr txBox="1">
          <a:spLocks noChangeArrowheads="1"/>
        </xdr:cNvSpPr>
      </xdr:nvSpPr>
      <xdr:spPr bwMode="auto">
        <a:xfrm>
          <a:off x="2619375" y="822007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76</xdr:row>
      <xdr:rowOff>64593</xdr:rowOff>
    </xdr:to>
    <xdr:sp macro="" textlink="">
      <xdr:nvSpPr>
        <xdr:cNvPr id="36" name="Text Box 257"/>
        <xdr:cNvSpPr txBox="1">
          <a:spLocks noChangeArrowheads="1"/>
        </xdr:cNvSpPr>
      </xdr:nvSpPr>
      <xdr:spPr bwMode="auto">
        <a:xfrm>
          <a:off x="2619375" y="822007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76</xdr:row>
      <xdr:rowOff>64593</xdr:rowOff>
    </xdr:to>
    <xdr:sp macro="" textlink="">
      <xdr:nvSpPr>
        <xdr:cNvPr id="37" name="Text Box 257"/>
        <xdr:cNvSpPr txBox="1">
          <a:spLocks noChangeArrowheads="1"/>
        </xdr:cNvSpPr>
      </xdr:nvSpPr>
      <xdr:spPr bwMode="auto">
        <a:xfrm>
          <a:off x="2619375" y="822007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76</xdr:row>
      <xdr:rowOff>64593</xdr:rowOff>
    </xdr:to>
    <xdr:sp macro="" textlink="">
      <xdr:nvSpPr>
        <xdr:cNvPr id="38" name="Text Box 257"/>
        <xdr:cNvSpPr txBox="1">
          <a:spLocks noChangeArrowheads="1"/>
        </xdr:cNvSpPr>
      </xdr:nvSpPr>
      <xdr:spPr bwMode="auto">
        <a:xfrm>
          <a:off x="2619375" y="822007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76</xdr:row>
      <xdr:rowOff>64593</xdr:rowOff>
    </xdr:to>
    <xdr:sp macro="" textlink="">
      <xdr:nvSpPr>
        <xdr:cNvPr id="39" name="Text Box 257"/>
        <xdr:cNvSpPr txBox="1">
          <a:spLocks noChangeArrowheads="1"/>
        </xdr:cNvSpPr>
      </xdr:nvSpPr>
      <xdr:spPr bwMode="auto">
        <a:xfrm>
          <a:off x="2619375" y="822007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76</xdr:row>
      <xdr:rowOff>64593</xdr:rowOff>
    </xdr:to>
    <xdr:sp macro="" textlink="">
      <xdr:nvSpPr>
        <xdr:cNvPr id="40" name="Text Box 257"/>
        <xdr:cNvSpPr txBox="1">
          <a:spLocks noChangeArrowheads="1"/>
        </xdr:cNvSpPr>
      </xdr:nvSpPr>
      <xdr:spPr bwMode="auto">
        <a:xfrm>
          <a:off x="2619375" y="822007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76</xdr:row>
      <xdr:rowOff>64593</xdr:rowOff>
    </xdr:to>
    <xdr:sp macro="" textlink="">
      <xdr:nvSpPr>
        <xdr:cNvPr id="41" name="Text Box 257"/>
        <xdr:cNvSpPr txBox="1">
          <a:spLocks noChangeArrowheads="1"/>
        </xdr:cNvSpPr>
      </xdr:nvSpPr>
      <xdr:spPr bwMode="auto">
        <a:xfrm>
          <a:off x="2619375" y="822007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66</xdr:row>
      <xdr:rowOff>0</xdr:rowOff>
    </xdr:from>
    <xdr:to>
      <xdr:col>2</xdr:col>
      <xdr:colOff>519642</xdr:colOff>
      <xdr:row>76</xdr:row>
      <xdr:rowOff>64593</xdr:rowOff>
    </xdr:to>
    <xdr:sp macro="" textlink="">
      <xdr:nvSpPr>
        <xdr:cNvPr id="42" name="Text Box 257"/>
        <xdr:cNvSpPr txBox="1">
          <a:spLocks noChangeArrowheads="1"/>
        </xdr:cNvSpPr>
      </xdr:nvSpPr>
      <xdr:spPr bwMode="auto">
        <a:xfrm>
          <a:off x="2619375" y="8220075"/>
          <a:ext cx="633942" cy="2445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185</xdr:row>
      <xdr:rowOff>89772</xdr:rowOff>
    </xdr:to>
    <xdr:sp macro="" textlink="">
      <xdr:nvSpPr>
        <xdr:cNvPr id="43" name="Text Box 257"/>
        <xdr:cNvSpPr txBox="1">
          <a:spLocks noChangeArrowheads="1"/>
        </xdr:cNvSpPr>
      </xdr:nvSpPr>
      <xdr:spPr bwMode="auto">
        <a:xfrm>
          <a:off x="2619375" y="17773650"/>
          <a:ext cx="633942" cy="5833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185</xdr:row>
      <xdr:rowOff>89772</xdr:rowOff>
    </xdr:to>
    <xdr:sp macro="" textlink="">
      <xdr:nvSpPr>
        <xdr:cNvPr id="44" name="Text Box 257"/>
        <xdr:cNvSpPr txBox="1">
          <a:spLocks noChangeArrowheads="1"/>
        </xdr:cNvSpPr>
      </xdr:nvSpPr>
      <xdr:spPr bwMode="auto">
        <a:xfrm>
          <a:off x="2619375" y="17773650"/>
          <a:ext cx="633942" cy="5833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185</xdr:row>
      <xdr:rowOff>89772</xdr:rowOff>
    </xdr:to>
    <xdr:sp macro="" textlink="">
      <xdr:nvSpPr>
        <xdr:cNvPr id="45" name="Text Box 257"/>
        <xdr:cNvSpPr txBox="1">
          <a:spLocks noChangeArrowheads="1"/>
        </xdr:cNvSpPr>
      </xdr:nvSpPr>
      <xdr:spPr bwMode="auto">
        <a:xfrm>
          <a:off x="2619375" y="17773650"/>
          <a:ext cx="633942" cy="5833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185</xdr:row>
      <xdr:rowOff>89772</xdr:rowOff>
    </xdr:to>
    <xdr:sp macro="" textlink="">
      <xdr:nvSpPr>
        <xdr:cNvPr id="46" name="Text Box 257"/>
        <xdr:cNvSpPr txBox="1">
          <a:spLocks noChangeArrowheads="1"/>
        </xdr:cNvSpPr>
      </xdr:nvSpPr>
      <xdr:spPr bwMode="auto">
        <a:xfrm>
          <a:off x="2619375" y="17773650"/>
          <a:ext cx="633942" cy="5833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185</xdr:row>
      <xdr:rowOff>89772</xdr:rowOff>
    </xdr:to>
    <xdr:sp macro="" textlink="">
      <xdr:nvSpPr>
        <xdr:cNvPr id="47" name="Text Box 257"/>
        <xdr:cNvSpPr txBox="1">
          <a:spLocks noChangeArrowheads="1"/>
        </xdr:cNvSpPr>
      </xdr:nvSpPr>
      <xdr:spPr bwMode="auto">
        <a:xfrm>
          <a:off x="2619375" y="17773650"/>
          <a:ext cx="633942" cy="5833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185</xdr:row>
      <xdr:rowOff>89772</xdr:rowOff>
    </xdr:to>
    <xdr:sp macro="" textlink="">
      <xdr:nvSpPr>
        <xdr:cNvPr id="48" name="Text Box 257"/>
        <xdr:cNvSpPr txBox="1">
          <a:spLocks noChangeArrowheads="1"/>
        </xdr:cNvSpPr>
      </xdr:nvSpPr>
      <xdr:spPr bwMode="auto">
        <a:xfrm>
          <a:off x="2619375" y="17773650"/>
          <a:ext cx="633942" cy="5833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185</xdr:row>
      <xdr:rowOff>89772</xdr:rowOff>
    </xdr:to>
    <xdr:sp macro="" textlink="">
      <xdr:nvSpPr>
        <xdr:cNvPr id="49" name="Text Box 257"/>
        <xdr:cNvSpPr txBox="1">
          <a:spLocks noChangeArrowheads="1"/>
        </xdr:cNvSpPr>
      </xdr:nvSpPr>
      <xdr:spPr bwMode="auto">
        <a:xfrm>
          <a:off x="2619375" y="17773650"/>
          <a:ext cx="633942" cy="5833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185</xdr:row>
      <xdr:rowOff>89772</xdr:rowOff>
    </xdr:to>
    <xdr:sp macro="" textlink="">
      <xdr:nvSpPr>
        <xdr:cNvPr id="50" name="Text Box 257"/>
        <xdr:cNvSpPr txBox="1">
          <a:spLocks noChangeArrowheads="1"/>
        </xdr:cNvSpPr>
      </xdr:nvSpPr>
      <xdr:spPr bwMode="auto">
        <a:xfrm>
          <a:off x="2619375" y="17773650"/>
          <a:ext cx="633942" cy="5833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185</xdr:row>
      <xdr:rowOff>89772</xdr:rowOff>
    </xdr:to>
    <xdr:sp macro="" textlink="">
      <xdr:nvSpPr>
        <xdr:cNvPr id="51" name="Text Box 257"/>
        <xdr:cNvSpPr txBox="1">
          <a:spLocks noChangeArrowheads="1"/>
        </xdr:cNvSpPr>
      </xdr:nvSpPr>
      <xdr:spPr bwMode="auto">
        <a:xfrm>
          <a:off x="2619375" y="17773650"/>
          <a:ext cx="633942" cy="5833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181</xdr:row>
      <xdr:rowOff>50390</xdr:rowOff>
    </xdr:to>
    <xdr:sp macro="" textlink="">
      <xdr:nvSpPr>
        <xdr:cNvPr id="52" name="Text Box 257"/>
        <xdr:cNvSpPr txBox="1">
          <a:spLocks noChangeArrowheads="1"/>
        </xdr:cNvSpPr>
      </xdr:nvSpPr>
      <xdr:spPr bwMode="auto">
        <a:xfrm>
          <a:off x="2619375" y="17773650"/>
          <a:ext cx="633942" cy="484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181</xdr:row>
      <xdr:rowOff>50390</xdr:rowOff>
    </xdr:to>
    <xdr:sp macro="" textlink="">
      <xdr:nvSpPr>
        <xdr:cNvPr id="53" name="Text Box 257"/>
        <xdr:cNvSpPr txBox="1">
          <a:spLocks noChangeArrowheads="1"/>
        </xdr:cNvSpPr>
      </xdr:nvSpPr>
      <xdr:spPr bwMode="auto">
        <a:xfrm>
          <a:off x="2619375" y="17773650"/>
          <a:ext cx="633942" cy="484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181</xdr:row>
      <xdr:rowOff>50390</xdr:rowOff>
    </xdr:to>
    <xdr:sp macro="" textlink="">
      <xdr:nvSpPr>
        <xdr:cNvPr id="54" name="Text Box 257"/>
        <xdr:cNvSpPr txBox="1">
          <a:spLocks noChangeArrowheads="1"/>
        </xdr:cNvSpPr>
      </xdr:nvSpPr>
      <xdr:spPr bwMode="auto">
        <a:xfrm>
          <a:off x="2619375" y="17773650"/>
          <a:ext cx="633942" cy="484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181</xdr:row>
      <xdr:rowOff>50390</xdr:rowOff>
    </xdr:to>
    <xdr:sp macro="" textlink="">
      <xdr:nvSpPr>
        <xdr:cNvPr id="55" name="Text Box 257"/>
        <xdr:cNvSpPr txBox="1">
          <a:spLocks noChangeArrowheads="1"/>
        </xdr:cNvSpPr>
      </xdr:nvSpPr>
      <xdr:spPr bwMode="auto">
        <a:xfrm>
          <a:off x="2619375" y="17773650"/>
          <a:ext cx="633942" cy="484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181</xdr:row>
      <xdr:rowOff>50390</xdr:rowOff>
    </xdr:to>
    <xdr:sp macro="" textlink="">
      <xdr:nvSpPr>
        <xdr:cNvPr id="56" name="Text Box 257"/>
        <xdr:cNvSpPr txBox="1">
          <a:spLocks noChangeArrowheads="1"/>
        </xdr:cNvSpPr>
      </xdr:nvSpPr>
      <xdr:spPr bwMode="auto">
        <a:xfrm>
          <a:off x="2619375" y="17773650"/>
          <a:ext cx="633942" cy="484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181</xdr:row>
      <xdr:rowOff>50390</xdr:rowOff>
    </xdr:to>
    <xdr:sp macro="" textlink="">
      <xdr:nvSpPr>
        <xdr:cNvPr id="57" name="Text Box 257"/>
        <xdr:cNvSpPr txBox="1">
          <a:spLocks noChangeArrowheads="1"/>
        </xdr:cNvSpPr>
      </xdr:nvSpPr>
      <xdr:spPr bwMode="auto">
        <a:xfrm>
          <a:off x="2619375" y="17773650"/>
          <a:ext cx="633942" cy="484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161</xdr:row>
      <xdr:rowOff>0</xdr:rowOff>
    </xdr:from>
    <xdr:to>
      <xdr:col>2</xdr:col>
      <xdr:colOff>519642</xdr:colOff>
      <xdr:row>181</xdr:row>
      <xdr:rowOff>50390</xdr:rowOff>
    </xdr:to>
    <xdr:sp macro="" textlink="">
      <xdr:nvSpPr>
        <xdr:cNvPr id="58" name="Text Box 257"/>
        <xdr:cNvSpPr txBox="1">
          <a:spLocks noChangeArrowheads="1"/>
        </xdr:cNvSpPr>
      </xdr:nvSpPr>
      <xdr:spPr bwMode="auto">
        <a:xfrm>
          <a:off x="2619375" y="17773650"/>
          <a:ext cx="633942" cy="484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143816</xdr:rowOff>
    </xdr:to>
    <xdr:sp macro="" textlink="">
      <xdr:nvSpPr>
        <xdr:cNvPr id="59" name="Text Box 257"/>
        <xdr:cNvSpPr txBox="1">
          <a:spLocks noChangeArrowheads="1"/>
        </xdr:cNvSpPr>
      </xdr:nvSpPr>
      <xdr:spPr bwMode="auto">
        <a:xfrm>
          <a:off x="2619375" y="17287875"/>
          <a:ext cx="637117" cy="87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143816</xdr:rowOff>
    </xdr:to>
    <xdr:sp macro="" textlink="">
      <xdr:nvSpPr>
        <xdr:cNvPr id="60" name="Text Box 257"/>
        <xdr:cNvSpPr txBox="1">
          <a:spLocks noChangeArrowheads="1"/>
        </xdr:cNvSpPr>
      </xdr:nvSpPr>
      <xdr:spPr bwMode="auto">
        <a:xfrm>
          <a:off x="2619375" y="17287875"/>
          <a:ext cx="637117" cy="87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143816</xdr:rowOff>
    </xdr:to>
    <xdr:sp macro="" textlink="">
      <xdr:nvSpPr>
        <xdr:cNvPr id="61" name="Text Box 257"/>
        <xdr:cNvSpPr txBox="1">
          <a:spLocks noChangeArrowheads="1"/>
        </xdr:cNvSpPr>
      </xdr:nvSpPr>
      <xdr:spPr bwMode="auto">
        <a:xfrm>
          <a:off x="2619375" y="17287875"/>
          <a:ext cx="637117" cy="87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143816</xdr:rowOff>
    </xdr:to>
    <xdr:sp macro="" textlink="">
      <xdr:nvSpPr>
        <xdr:cNvPr id="62" name="Text Box 257"/>
        <xdr:cNvSpPr txBox="1">
          <a:spLocks noChangeArrowheads="1"/>
        </xdr:cNvSpPr>
      </xdr:nvSpPr>
      <xdr:spPr bwMode="auto">
        <a:xfrm>
          <a:off x="2619375" y="17287875"/>
          <a:ext cx="637117" cy="87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143816</xdr:rowOff>
    </xdr:to>
    <xdr:sp macro="" textlink="">
      <xdr:nvSpPr>
        <xdr:cNvPr id="63" name="Text Box 257"/>
        <xdr:cNvSpPr txBox="1">
          <a:spLocks noChangeArrowheads="1"/>
        </xdr:cNvSpPr>
      </xdr:nvSpPr>
      <xdr:spPr bwMode="auto">
        <a:xfrm>
          <a:off x="2619375" y="17287875"/>
          <a:ext cx="637117" cy="87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143816</xdr:rowOff>
    </xdr:to>
    <xdr:sp macro="" textlink="">
      <xdr:nvSpPr>
        <xdr:cNvPr id="64" name="Text Box 257"/>
        <xdr:cNvSpPr txBox="1">
          <a:spLocks noChangeArrowheads="1"/>
        </xdr:cNvSpPr>
      </xdr:nvSpPr>
      <xdr:spPr bwMode="auto">
        <a:xfrm>
          <a:off x="2619375" y="17287875"/>
          <a:ext cx="637117" cy="87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143816</xdr:rowOff>
    </xdr:to>
    <xdr:sp macro="" textlink="">
      <xdr:nvSpPr>
        <xdr:cNvPr id="65" name="Text Box 257"/>
        <xdr:cNvSpPr txBox="1">
          <a:spLocks noChangeArrowheads="1"/>
        </xdr:cNvSpPr>
      </xdr:nvSpPr>
      <xdr:spPr bwMode="auto">
        <a:xfrm>
          <a:off x="2619375" y="17287875"/>
          <a:ext cx="637117" cy="87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143816</xdr:rowOff>
    </xdr:to>
    <xdr:sp macro="" textlink="">
      <xdr:nvSpPr>
        <xdr:cNvPr id="66" name="Text Box 257"/>
        <xdr:cNvSpPr txBox="1">
          <a:spLocks noChangeArrowheads="1"/>
        </xdr:cNvSpPr>
      </xdr:nvSpPr>
      <xdr:spPr bwMode="auto">
        <a:xfrm>
          <a:off x="2619375" y="17287875"/>
          <a:ext cx="637117" cy="87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143815</xdr:rowOff>
    </xdr:to>
    <xdr:sp macro="" textlink="">
      <xdr:nvSpPr>
        <xdr:cNvPr id="67" name="Text Box 257"/>
        <xdr:cNvSpPr txBox="1">
          <a:spLocks noChangeArrowheads="1"/>
        </xdr:cNvSpPr>
      </xdr:nvSpPr>
      <xdr:spPr bwMode="auto">
        <a:xfrm>
          <a:off x="2619375" y="17287875"/>
          <a:ext cx="637117" cy="8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143815</xdr:rowOff>
    </xdr:to>
    <xdr:sp macro="" textlink="">
      <xdr:nvSpPr>
        <xdr:cNvPr id="68" name="Text Box 257"/>
        <xdr:cNvSpPr txBox="1">
          <a:spLocks noChangeArrowheads="1"/>
        </xdr:cNvSpPr>
      </xdr:nvSpPr>
      <xdr:spPr bwMode="auto">
        <a:xfrm>
          <a:off x="2619375" y="17287875"/>
          <a:ext cx="637117" cy="8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143815</xdr:rowOff>
    </xdr:to>
    <xdr:sp macro="" textlink="">
      <xdr:nvSpPr>
        <xdr:cNvPr id="69" name="Text Box 257"/>
        <xdr:cNvSpPr txBox="1">
          <a:spLocks noChangeArrowheads="1"/>
        </xdr:cNvSpPr>
      </xdr:nvSpPr>
      <xdr:spPr bwMode="auto">
        <a:xfrm>
          <a:off x="2619375" y="17287875"/>
          <a:ext cx="637117" cy="8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143815</xdr:rowOff>
    </xdr:to>
    <xdr:sp macro="" textlink="">
      <xdr:nvSpPr>
        <xdr:cNvPr id="70" name="Text Box 257"/>
        <xdr:cNvSpPr txBox="1">
          <a:spLocks noChangeArrowheads="1"/>
        </xdr:cNvSpPr>
      </xdr:nvSpPr>
      <xdr:spPr bwMode="auto">
        <a:xfrm>
          <a:off x="2619375" y="17287875"/>
          <a:ext cx="637117" cy="8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143815</xdr:rowOff>
    </xdr:to>
    <xdr:sp macro="" textlink="">
      <xdr:nvSpPr>
        <xdr:cNvPr id="71" name="Text Box 257"/>
        <xdr:cNvSpPr txBox="1">
          <a:spLocks noChangeArrowheads="1"/>
        </xdr:cNvSpPr>
      </xdr:nvSpPr>
      <xdr:spPr bwMode="auto">
        <a:xfrm>
          <a:off x="2619375" y="17287875"/>
          <a:ext cx="637117" cy="8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143815</xdr:rowOff>
    </xdr:to>
    <xdr:sp macro="" textlink="">
      <xdr:nvSpPr>
        <xdr:cNvPr id="72" name="Text Box 257"/>
        <xdr:cNvSpPr txBox="1">
          <a:spLocks noChangeArrowheads="1"/>
        </xdr:cNvSpPr>
      </xdr:nvSpPr>
      <xdr:spPr bwMode="auto">
        <a:xfrm>
          <a:off x="2619375" y="17287875"/>
          <a:ext cx="637117" cy="8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143815</xdr:rowOff>
    </xdr:to>
    <xdr:sp macro="" textlink="">
      <xdr:nvSpPr>
        <xdr:cNvPr id="73" name="Text Box 257"/>
        <xdr:cNvSpPr txBox="1">
          <a:spLocks noChangeArrowheads="1"/>
        </xdr:cNvSpPr>
      </xdr:nvSpPr>
      <xdr:spPr bwMode="auto">
        <a:xfrm>
          <a:off x="2619375" y="17287875"/>
          <a:ext cx="637117" cy="8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138</xdr:row>
      <xdr:rowOff>0</xdr:rowOff>
    </xdr:from>
    <xdr:to>
      <xdr:col>2</xdr:col>
      <xdr:colOff>522817</xdr:colOff>
      <xdr:row>141</xdr:row>
      <xdr:rowOff>143815</xdr:rowOff>
    </xdr:to>
    <xdr:sp macro="" textlink="">
      <xdr:nvSpPr>
        <xdr:cNvPr id="74" name="Text Box 257"/>
        <xdr:cNvSpPr txBox="1">
          <a:spLocks noChangeArrowheads="1"/>
        </xdr:cNvSpPr>
      </xdr:nvSpPr>
      <xdr:spPr bwMode="auto">
        <a:xfrm>
          <a:off x="2619375" y="17287875"/>
          <a:ext cx="637117" cy="8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46</xdr:row>
      <xdr:rowOff>164307</xdr:rowOff>
    </xdr:to>
    <xdr:sp macro="" textlink="">
      <xdr:nvSpPr>
        <xdr:cNvPr id="75" name="Text Box 257"/>
        <xdr:cNvSpPr txBox="1">
          <a:spLocks noChangeArrowheads="1"/>
        </xdr:cNvSpPr>
      </xdr:nvSpPr>
      <xdr:spPr bwMode="auto">
        <a:xfrm>
          <a:off x="2619375" y="4105275"/>
          <a:ext cx="307975" cy="206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46</xdr:row>
      <xdr:rowOff>164307</xdr:rowOff>
    </xdr:to>
    <xdr:sp macro="" textlink="">
      <xdr:nvSpPr>
        <xdr:cNvPr id="76" name="Text Box 257"/>
        <xdr:cNvSpPr txBox="1">
          <a:spLocks noChangeArrowheads="1"/>
        </xdr:cNvSpPr>
      </xdr:nvSpPr>
      <xdr:spPr bwMode="auto">
        <a:xfrm>
          <a:off x="2619375" y="4105275"/>
          <a:ext cx="307975" cy="206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46</xdr:row>
      <xdr:rowOff>164307</xdr:rowOff>
    </xdr:to>
    <xdr:sp macro="" textlink="">
      <xdr:nvSpPr>
        <xdr:cNvPr id="77" name="Text Box 257"/>
        <xdr:cNvSpPr txBox="1">
          <a:spLocks noChangeArrowheads="1"/>
        </xdr:cNvSpPr>
      </xdr:nvSpPr>
      <xdr:spPr bwMode="auto">
        <a:xfrm>
          <a:off x="2619375" y="4105275"/>
          <a:ext cx="307975" cy="206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46</xdr:row>
      <xdr:rowOff>164307</xdr:rowOff>
    </xdr:to>
    <xdr:sp macro="" textlink="">
      <xdr:nvSpPr>
        <xdr:cNvPr id="78" name="Text Box 257"/>
        <xdr:cNvSpPr txBox="1">
          <a:spLocks noChangeArrowheads="1"/>
        </xdr:cNvSpPr>
      </xdr:nvSpPr>
      <xdr:spPr bwMode="auto">
        <a:xfrm>
          <a:off x="2619375" y="4105275"/>
          <a:ext cx="307975" cy="206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46</xdr:row>
      <xdr:rowOff>164307</xdr:rowOff>
    </xdr:to>
    <xdr:sp macro="" textlink="">
      <xdr:nvSpPr>
        <xdr:cNvPr id="79" name="Text Box 257"/>
        <xdr:cNvSpPr txBox="1">
          <a:spLocks noChangeArrowheads="1"/>
        </xdr:cNvSpPr>
      </xdr:nvSpPr>
      <xdr:spPr bwMode="auto">
        <a:xfrm>
          <a:off x="2619375" y="4105275"/>
          <a:ext cx="307975" cy="206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45</xdr:row>
      <xdr:rowOff>72705</xdr:rowOff>
    </xdr:to>
    <xdr:sp macro="" textlink="">
      <xdr:nvSpPr>
        <xdr:cNvPr id="80" name="Text Box 257"/>
        <xdr:cNvSpPr txBox="1">
          <a:spLocks noChangeArrowheads="1"/>
        </xdr:cNvSpPr>
      </xdr:nvSpPr>
      <xdr:spPr bwMode="auto">
        <a:xfrm>
          <a:off x="2619375" y="4105275"/>
          <a:ext cx="307975" cy="173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45</xdr:row>
      <xdr:rowOff>72705</xdr:rowOff>
    </xdr:to>
    <xdr:sp macro="" textlink="">
      <xdr:nvSpPr>
        <xdr:cNvPr id="81" name="Text Box 257"/>
        <xdr:cNvSpPr txBox="1">
          <a:spLocks noChangeArrowheads="1"/>
        </xdr:cNvSpPr>
      </xdr:nvSpPr>
      <xdr:spPr bwMode="auto">
        <a:xfrm>
          <a:off x="2619375" y="4105275"/>
          <a:ext cx="307975" cy="173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44</xdr:row>
      <xdr:rowOff>200168</xdr:rowOff>
    </xdr:to>
    <xdr:sp macro="" textlink="">
      <xdr:nvSpPr>
        <xdr:cNvPr id="82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44</xdr:row>
      <xdr:rowOff>200168</xdr:rowOff>
    </xdr:to>
    <xdr:sp macro="" textlink="">
      <xdr:nvSpPr>
        <xdr:cNvPr id="83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44</xdr:row>
      <xdr:rowOff>200168</xdr:rowOff>
    </xdr:to>
    <xdr:sp macro="" textlink="">
      <xdr:nvSpPr>
        <xdr:cNvPr id="84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44</xdr:row>
      <xdr:rowOff>200168</xdr:rowOff>
    </xdr:to>
    <xdr:sp macro="" textlink="">
      <xdr:nvSpPr>
        <xdr:cNvPr id="85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44</xdr:row>
      <xdr:rowOff>200168</xdr:rowOff>
    </xdr:to>
    <xdr:sp macro="" textlink="">
      <xdr:nvSpPr>
        <xdr:cNvPr id="86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44</xdr:row>
      <xdr:rowOff>200168</xdr:rowOff>
    </xdr:to>
    <xdr:sp macro="" textlink="">
      <xdr:nvSpPr>
        <xdr:cNvPr id="87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44</xdr:row>
      <xdr:rowOff>200168</xdr:rowOff>
    </xdr:to>
    <xdr:sp macro="" textlink="">
      <xdr:nvSpPr>
        <xdr:cNvPr id="88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44</xdr:row>
      <xdr:rowOff>200168</xdr:rowOff>
    </xdr:to>
    <xdr:sp macro="" textlink="">
      <xdr:nvSpPr>
        <xdr:cNvPr id="89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44</xdr:row>
      <xdr:rowOff>200168</xdr:rowOff>
    </xdr:to>
    <xdr:sp macro="" textlink="">
      <xdr:nvSpPr>
        <xdr:cNvPr id="90" name="Text Box 257"/>
        <xdr:cNvSpPr txBox="1">
          <a:spLocks noChangeArrowheads="1"/>
        </xdr:cNvSpPr>
      </xdr:nvSpPr>
      <xdr:spPr bwMode="auto">
        <a:xfrm>
          <a:off x="2619375" y="4105275"/>
          <a:ext cx="307975" cy="16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43</xdr:row>
      <xdr:rowOff>117511</xdr:rowOff>
    </xdr:to>
    <xdr:sp macro="" textlink="">
      <xdr:nvSpPr>
        <xdr:cNvPr id="91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43</xdr:row>
      <xdr:rowOff>117511</xdr:rowOff>
    </xdr:to>
    <xdr:sp macro="" textlink="">
      <xdr:nvSpPr>
        <xdr:cNvPr id="92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43</xdr:row>
      <xdr:rowOff>117511</xdr:rowOff>
    </xdr:to>
    <xdr:sp macro="" textlink="">
      <xdr:nvSpPr>
        <xdr:cNvPr id="93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43</xdr:row>
      <xdr:rowOff>117511</xdr:rowOff>
    </xdr:to>
    <xdr:sp macro="" textlink="">
      <xdr:nvSpPr>
        <xdr:cNvPr id="94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43</xdr:row>
      <xdr:rowOff>117511</xdr:rowOff>
    </xdr:to>
    <xdr:sp macro="" textlink="">
      <xdr:nvSpPr>
        <xdr:cNvPr id="95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43</xdr:row>
      <xdr:rowOff>117511</xdr:rowOff>
    </xdr:to>
    <xdr:sp macro="" textlink="">
      <xdr:nvSpPr>
        <xdr:cNvPr id="96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43</xdr:row>
      <xdr:rowOff>117511</xdr:rowOff>
    </xdr:to>
    <xdr:sp macro="" textlink="">
      <xdr:nvSpPr>
        <xdr:cNvPr id="97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38</xdr:row>
      <xdr:rowOff>0</xdr:rowOff>
    </xdr:from>
    <xdr:to>
      <xdr:col>2</xdr:col>
      <xdr:colOff>3175</xdr:colOff>
      <xdr:row>43</xdr:row>
      <xdr:rowOff>117511</xdr:rowOff>
    </xdr:to>
    <xdr:sp macro="" textlink="">
      <xdr:nvSpPr>
        <xdr:cNvPr id="98" name="Text Box 257"/>
        <xdr:cNvSpPr txBox="1">
          <a:spLocks noChangeArrowheads="1"/>
        </xdr:cNvSpPr>
      </xdr:nvSpPr>
      <xdr:spPr bwMode="auto">
        <a:xfrm>
          <a:off x="2619375" y="4105275"/>
          <a:ext cx="307975" cy="130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154399</xdr:rowOff>
    </xdr:to>
    <xdr:sp macro="" textlink="">
      <xdr:nvSpPr>
        <xdr:cNvPr id="99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154399</xdr:rowOff>
    </xdr:to>
    <xdr:sp macro="" textlink="">
      <xdr:nvSpPr>
        <xdr:cNvPr id="100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154399</xdr:rowOff>
    </xdr:to>
    <xdr:sp macro="" textlink="">
      <xdr:nvSpPr>
        <xdr:cNvPr id="101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154399</xdr:rowOff>
    </xdr:to>
    <xdr:sp macro="" textlink="">
      <xdr:nvSpPr>
        <xdr:cNvPr id="102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154399</xdr:rowOff>
    </xdr:to>
    <xdr:sp macro="" textlink="">
      <xdr:nvSpPr>
        <xdr:cNvPr id="103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154399</xdr:rowOff>
    </xdr:to>
    <xdr:sp macro="" textlink="">
      <xdr:nvSpPr>
        <xdr:cNvPr id="104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154399</xdr:rowOff>
    </xdr:to>
    <xdr:sp macro="" textlink="">
      <xdr:nvSpPr>
        <xdr:cNvPr id="105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154399</xdr:rowOff>
    </xdr:to>
    <xdr:sp macro="" textlink="">
      <xdr:nvSpPr>
        <xdr:cNvPr id="106" name="Text Box 257"/>
        <xdr:cNvSpPr txBox="1">
          <a:spLocks noChangeArrowheads="1"/>
        </xdr:cNvSpPr>
      </xdr:nvSpPr>
      <xdr:spPr bwMode="auto">
        <a:xfrm>
          <a:off x="2619375" y="3867150"/>
          <a:ext cx="311150" cy="63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154398</xdr:rowOff>
    </xdr:to>
    <xdr:sp macro="" textlink="">
      <xdr:nvSpPr>
        <xdr:cNvPr id="107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154398</xdr:rowOff>
    </xdr:to>
    <xdr:sp macro="" textlink="">
      <xdr:nvSpPr>
        <xdr:cNvPr id="108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154398</xdr:rowOff>
    </xdr:to>
    <xdr:sp macro="" textlink="">
      <xdr:nvSpPr>
        <xdr:cNvPr id="109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154398</xdr:rowOff>
    </xdr:to>
    <xdr:sp macro="" textlink="">
      <xdr:nvSpPr>
        <xdr:cNvPr id="110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154398</xdr:rowOff>
    </xdr:to>
    <xdr:sp macro="" textlink="">
      <xdr:nvSpPr>
        <xdr:cNvPr id="111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154398</xdr:rowOff>
    </xdr:to>
    <xdr:sp macro="" textlink="">
      <xdr:nvSpPr>
        <xdr:cNvPr id="112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154398</xdr:rowOff>
    </xdr:to>
    <xdr:sp macro="" textlink="">
      <xdr:nvSpPr>
        <xdr:cNvPr id="113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2209800</xdr:colOff>
      <xdr:row>37</xdr:row>
      <xdr:rowOff>0</xdr:rowOff>
    </xdr:from>
    <xdr:to>
      <xdr:col>1</xdr:col>
      <xdr:colOff>2320925</xdr:colOff>
      <xdr:row>39</xdr:row>
      <xdr:rowOff>154398</xdr:rowOff>
    </xdr:to>
    <xdr:sp macro="" textlink="">
      <xdr:nvSpPr>
        <xdr:cNvPr id="114" name="Text Box 257"/>
        <xdr:cNvSpPr txBox="1">
          <a:spLocks noChangeArrowheads="1"/>
        </xdr:cNvSpPr>
      </xdr:nvSpPr>
      <xdr:spPr bwMode="auto">
        <a:xfrm>
          <a:off x="2619375" y="3867150"/>
          <a:ext cx="311150" cy="63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626;&#3640;&#3648;&#3617;&#3608;/Desktop/BOON%20&#3585;&#3634;&#3619;&#3648;&#3626;&#3609;&#3629;&#3586;&#3657;&#3629;&#3617;&#3641;&#3621;&#3650;&#3588;&#3619;&#3591;&#3585;&#3634;&#3619;&#3609;&#3657;&#3635;/!%20&#3626;&#3609;&#3612;/Urgently%20Wrok%20File/05%20%20Flood%20Prepare%20&#3585;&#3609;&#3594;.2550/!MegaProject%2025%20Basin/1%20Mega_26June06/15&#3585;&#3618;48/zzx/&#3585;&#3619;&#3632;&#3605;&#3640;&#3657;&#3609;&#3648;&#3624;&#3619;&#3625;&#3600;&#3585;&#3636;&#3592;45/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8"/>
  <sheetViews>
    <sheetView zoomScale="90" zoomScaleNormal="90" workbookViewId="0">
      <pane xSplit="2" ySplit="4" topLeftCell="D22" activePane="bottomRight" state="frozen"/>
      <selection pane="topRight" activeCell="C1" sqref="C1"/>
      <selection pane="bottomLeft" activeCell="A5" sqref="A5"/>
      <selection pane="bottomRight" activeCell="M27" sqref="M27"/>
    </sheetView>
  </sheetViews>
  <sheetFormatPr defaultRowHeight="18.75"/>
  <cols>
    <col min="1" max="1" width="5.375" style="96" customWidth="1"/>
    <col min="2" max="2" width="30.375" customWidth="1"/>
    <col min="3" max="3" width="26" customWidth="1"/>
    <col min="4" max="4" width="16.375" customWidth="1"/>
    <col min="5" max="5" width="13.75" customWidth="1"/>
    <col min="6" max="6" width="16.75" customWidth="1"/>
    <col min="7" max="7" width="13.375" customWidth="1"/>
    <col min="8" max="8" width="13.75" customWidth="1"/>
    <col min="9" max="9" width="9.375" style="99" customWidth="1"/>
    <col min="10" max="10" width="9" style="99" customWidth="1"/>
    <col min="12" max="12" width="8.875" style="101"/>
  </cols>
  <sheetData>
    <row r="1" spans="1:12" ht="23.25">
      <c r="A1" s="560" t="s">
        <v>276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2" ht="23.25">
      <c r="A2" s="1"/>
      <c r="B2" s="2"/>
      <c r="C2" s="2"/>
      <c r="D2" s="2"/>
      <c r="E2" s="2"/>
      <c r="F2" s="2"/>
      <c r="G2" s="2"/>
      <c r="H2" s="2"/>
      <c r="I2" s="3"/>
      <c r="J2" s="3"/>
    </row>
    <row r="3" spans="1:12" ht="18.75" customHeight="1">
      <c r="A3" s="6" t="s">
        <v>274</v>
      </c>
      <c r="B3" s="561" t="s">
        <v>0</v>
      </c>
      <c r="C3" s="561" t="s">
        <v>1</v>
      </c>
      <c r="D3" s="562" t="s">
        <v>2</v>
      </c>
      <c r="E3" s="562"/>
      <c r="F3" s="562"/>
      <c r="G3" s="563"/>
      <c r="H3" s="564" t="s">
        <v>3</v>
      </c>
      <c r="I3" s="561" t="s">
        <v>4</v>
      </c>
      <c r="J3" s="561"/>
      <c r="K3" s="327" t="s">
        <v>249</v>
      </c>
      <c r="L3" s="559" t="s">
        <v>433</v>
      </c>
    </row>
    <row r="4" spans="1:12" ht="19.5" customHeight="1">
      <c r="A4" s="6" t="s">
        <v>275</v>
      </c>
      <c r="B4" s="561"/>
      <c r="C4" s="561"/>
      <c r="D4" s="4" t="s">
        <v>5</v>
      </c>
      <c r="E4" s="4" t="s">
        <v>6</v>
      </c>
      <c r="F4" s="4" t="s">
        <v>7</v>
      </c>
      <c r="G4" s="4" t="s">
        <v>8</v>
      </c>
      <c r="H4" s="564"/>
      <c r="I4" s="6" t="s">
        <v>9</v>
      </c>
      <c r="J4" s="6" t="s">
        <v>10</v>
      </c>
      <c r="K4" s="327" t="s">
        <v>260</v>
      </c>
      <c r="L4" s="559"/>
    </row>
    <row r="5" spans="1:12" hidden="1">
      <c r="A5" s="419"/>
      <c r="B5" s="420" t="s">
        <v>11</v>
      </c>
      <c r="C5" s="421"/>
      <c r="D5" s="422"/>
      <c r="E5" s="423"/>
      <c r="F5" s="423"/>
      <c r="G5" s="424"/>
      <c r="H5" s="112">
        <f>SUM(H6:H187)</f>
        <v>819729200</v>
      </c>
      <c r="I5" s="109"/>
      <c r="J5" s="109"/>
      <c r="K5" s="112"/>
      <c r="L5"/>
    </row>
    <row r="6" spans="1:12" hidden="1">
      <c r="A6" s="7">
        <v>1</v>
      </c>
      <c r="B6" s="8" t="s">
        <v>12</v>
      </c>
      <c r="C6" s="9" t="s">
        <v>13</v>
      </c>
      <c r="D6" s="10" t="s">
        <v>14</v>
      </c>
      <c r="E6" s="10" t="s">
        <v>15</v>
      </c>
      <c r="F6" s="10" t="s">
        <v>16</v>
      </c>
      <c r="G6" s="11" t="s">
        <v>17</v>
      </c>
      <c r="H6" s="12">
        <v>27999000</v>
      </c>
      <c r="I6" s="13">
        <v>525</v>
      </c>
      <c r="J6" s="14">
        <v>1148</v>
      </c>
      <c r="K6" s="120" t="s">
        <v>263</v>
      </c>
      <c r="L6"/>
    </row>
    <row r="7" spans="1:12" hidden="1">
      <c r="A7" s="7">
        <v>2</v>
      </c>
      <c r="B7" s="8" t="s">
        <v>18</v>
      </c>
      <c r="C7" s="9" t="s">
        <v>13</v>
      </c>
      <c r="D7" s="10" t="s">
        <v>14</v>
      </c>
      <c r="E7" s="10" t="s">
        <v>19</v>
      </c>
      <c r="F7" s="10" t="s">
        <v>16</v>
      </c>
      <c r="G7" s="11" t="s">
        <v>17</v>
      </c>
      <c r="H7" s="12">
        <v>962000</v>
      </c>
      <c r="I7" s="13">
        <v>650</v>
      </c>
      <c r="J7" s="14">
        <v>1060</v>
      </c>
      <c r="K7" s="120" t="s">
        <v>263</v>
      </c>
      <c r="L7"/>
    </row>
    <row r="8" spans="1:12" hidden="1">
      <c r="A8" s="394">
        <v>3</v>
      </c>
      <c r="B8" s="395" t="s">
        <v>20</v>
      </c>
      <c r="C8" s="396" t="s">
        <v>13</v>
      </c>
      <c r="D8" s="397" t="s">
        <v>14</v>
      </c>
      <c r="E8" s="397" t="s">
        <v>19</v>
      </c>
      <c r="F8" s="397" t="s">
        <v>16</v>
      </c>
      <c r="G8" s="398" t="s">
        <v>17</v>
      </c>
      <c r="H8" s="399">
        <v>2038000</v>
      </c>
      <c r="I8" s="400">
        <v>650</v>
      </c>
      <c r="J8" s="401">
        <v>1060</v>
      </c>
      <c r="K8" s="120" t="s">
        <v>263</v>
      </c>
      <c r="L8"/>
    </row>
    <row r="9" spans="1:12">
      <c r="A9" s="7">
        <v>4</v>
      </c>
      <c r="B9" s="343" t="s">
        <v>21</v>
      </c>
      <c r="C9" s="9" t="s">
        <v>13</v>
      </c>
      <c r="D9" s="10" t="s">
        <v>14</v>
      </c>
      <c r="E9" s="10" t="s">
        <v>22</v>
      </c>
      <c r="F9" s="10" t="s">
        <v>23</v>
      </c>
      <c r="G9" s="11" t="s">
        <v>17</v>
      </c>
      <c r="H9" s="12">
        <v>9048000</v>
      </c>
      <c r="I9" s="13">
        <v>700</v>
      </c>
      <c r="J9" s="14">
        <v>685</v>
      </c>
      <c r="K9" s="115" t="s">
        <v>263</v>
      </c>
      <c r="L9" s="197" t="s">
        <v>430</v>
      </c>
    </row>
    <row r="10" spans="1:12" hidden="1">
      <c r="A10" s="345">
        <v>5</v>
      </c>
      <c r="B10" s="425" t="s">
        <v>24</v>
      </c>
      <c r="C10" s="426" t="s">
        <v>13</v>
      </c>
      <c r="D10" s="427" t="s">
        <v>14</v>
      </c>
      <c r="E10" s="427" t="s">
        <v>25</v>
      </c>
      <c r="F10" s="427" t="s">
        <v>26</v>
      </c>
      <c r="G10" s="428" t="s">
        <v>17</v>
      </c>
      <c r="H10" s="429">
        <v>2608000</v>
      </c>
      <c r="I10" s="430">
        <v>10500</v>
      </c>
      <c r="J10" s="431">
        <v>2972</v>
      </c>
      <c r="K10" s="432" t="s">
        <v>263</v>
      </c>
      <c r="L10"/>
    </row>
    <row r="11" spans="1:12" hidden="1">
      <c r="A11" s="7">
        <v>6</v>
      </c>
      <c r="B11" s="8" t="s">
        <v>27</v>
      </c>
      <c r="C11" s="9" t="s">
        <v>13</v>
      </c>
      <c r="D11" s="10" t="s">
        <v>14</v>
      </c>
      <c r="E11" s="10" t="s">
        <v>28</v>
      </c>
      <c r="F11" s="10" t="s">
        <v>26</v>
      </c>
      <c r="G11" s="11" t="s">
        <v>17</v>
      </c>
      <c r="H11" s="15">
        <v>1738000</v>
      </c>
      <c r="I11" s="13">
        <v>9000</v>
      </c>
      <c r="J11" s="14">
        <v>2175</v>
      </c>
      <c r="K11" s="120" t="s">
        <v>263</v>
      </c>
      <c r="L11"/>
    </row>
    <row r="12" spans="1:12" hidden="1">
      <c r="A12" s="394">
        <v>7</v>
      </c>
      <c r="B12" s="395" t="s">
        <v>29</v>
      </c>
      <c r="C12" s="396" t="s">
        <v>13</v>
      </c>
      <c r="D12" s="397" t="s">
        <v>14</v>
      </c>
      <c r="E12" s="397" t="s">
        <v>28</v>
      </c>
      <c r="F12" s="397" t="s">
        <v>26</v>
      </c>
      <c r="G12" s="398" t="s">
        <v>17</v>
      </c>
      <c r="H12" s="402">
        <v>1674000</v>
      </c>
      <c r="I12" s="400">
        <v>9000</v>
      </c>
      <c r="J12" s="401">
        <v>2175</v>
      </c>
      <c r="K12" s="120" t="s">
        <v>263</v>
      </c>
      <c r="L12"/>
    </row>
    <row r="13" spans="1:12">
      <c r="A13" s="7">
        <v>8</v>
      </c>
      <c r="B13" s="343" t="s">
        <v>30</v>
      </c>
      <c r="C13" s="9" t="s">
        <v>13</v>
      </c>
      <c r="D13" s="10" t="s">
        <v>14</v>
      </c>
      <c r="E13" s="10" t="s">
        <v>31</v>
      </c>
      <c r="F13" s="10" t="s">
        <v>32</v>
      </c>
      <c r="G13" s="16" t="s">
        <v>33</v>
      </c>
      <c r="H13" s="15">
        <v>9029000</v>
      </c>
      <c r="I13" s="13">
        <v>1000</v>
      </c>
      <c r="J13" s="14">
        <v>279</v>
      </c>
      <c r="K13" s="115" t="s">
        <v>250</v>
      </c>
      <c r="L13" s="197" t="s">
        <v>430</v>
      </c>
    </row>
    <row r="14" spans="1:12">
      <c r="A14" s="7">
        <v>9</v>
      </c>
      <c r="B14" s="343" t="s">
        <v>34</v>
      </c>
      <c r="C14" s="9" t="s">
        <v>13</v>
      </c>
      <c r="D14" s="10" t="s">
        <v>14</v>
      </c>
      <c r="E14" s="10" t="s">
        <v>31</v>
      </c>
      <c r="F14" s="10" t="s">
        <v>32</v>
      </c>
      <c r="G14" s="16" t="s">
        <v>33</v>
      </c>
      <c r="H14" s="202">
        <v>9008000</v>
      </c>
      <c r="I14" s="13">
        <v>1500</v>
      </c>
      <c r="J14" s="14">
        <v>300</v>
      </c>
      <c r="K14" s="115" t="s">
        <v>250</v>
      </c>
      <c r="L14" s="197" t="s">
        <v>430</v>
      </c>
    </row>
    <row r="15" spans="1:12">
      <c r="A15" s="7">
        <v>10</v>
      </c>
      <c r="B15" s="388" t="s">
        <v>35</v>
      </c>
      <c r="C15" s="9" t="s">
        <v>13</v>
      </c>
      <c r="D15" s="10" t="s">
        <v>14</v>
      </c>
      <c r="E15" s="9" t="s">
        <v>36</v>
      </c>
      <c r="F15" s="9" t="s">
        <v>37</v>
      </c>
      <c r="G15" s="11" t="s">
        <v>38</v>
      </c>
      <c r="H15" s="19">
        <v>3600000</v>
      </c>
      <c r="I15" s="20">
        <v>800</v>
      </c>
      <c r="J15" s="21">
        <v>500</v>
      </c>
      <c r="K15" s="115" t="s">
        <v>272</v>
      </c>
      <c r="L15" s="197" t="s">
        <v>430</v>
      </c>
    </row>
    <row r="16" spans="1:12">
      <c r="A16" s="7">
        <v>11</v>
      </c>
      <c r="B16" s="388" t="s">
        <v>39</v>
      </c>
      <c r="C16" s="9" t="s">
        <v>13</v>
      </c>
      <c r="D16" s="10" t="s">
        <v>14</v>
      </c>
      <c r="E16" s="9" t="s">
        <v>36</v>
      </c>
      <c r="F16" s="9" t="s">
        <v>37</v>
      </c>
      <c r="G16" s="11" t="s">
        <v>38</v>
      </c>
      <c r="H16" s="19">
        <v>2640000</v>
      </c>
      <c r="I16" s="20">
        <v>12415</v>
      </c>
      <c r="J16" s="21">
        <v>458</v>
      </c>
      <c r="K16" s="115" t="s">
        <v>272</v>
      </c>
      <c r="L16" s="197" t="s">
        <v>430</v>
      </c>
    </row>
    <row r="17" spans="1:12">
      <c r="A17" s="7">
        <v>12</v>
      </c>
      <c r="B17" s="388" t="s">
        <v>40</v>
      </c>
      <c r="C17" s="9" t="s">
        <v>13</v>
      </c>
      <c r="D17" s="10" t="s">
        <v>14</v>
      </c>
      <c r="E17" s="9" t="s">
        <v>41</v>
      </c>
      <c r="F17" s="9" t="s">
        <v>37</v>
      </c>
      <c r="G17" s="11" t="s">
        <v>38</v>
      </c>
      <c r="H17" s="19">
        <v>1272000</v>
      </c>
      <c r="I17" s="20">
        <v>12415</v>
      </c>
      <c r="J17" s="21">
        <v>458</v>
      </c>
      <c r="K17" s="115" t="s">
        <v>272</v>
      </c>
      <c r="L17" s="197" t="s">
        <v>430</v>
      </c>
    </row>
    <row r="18" spans="1:12">
      <c r="A18" s="7">
        <v>13</v>
      </c>
      <c r="B18" s="388" t="s">
        <v>42</v>
      </c>
      <c r="C18" s="9" t="s">
        <v>13</v>
      </c>
      <c r="D18" s="10" t="s">
        <v>14</v>
      </c>
      <c r="E18" s="9" t="s">
        <v>43</v>
      </c>
      <c r="F18" s="9" t="s">
        <v>44</v>
      </c>
      <c r="G18" s="11" t="s">
        <v>38</v>
      </c>
      <c r="H18" s="13">
        <v>9648000</v>
      </c>
      <c r="I18" s="22">
        <v>1365</v>
      </c>
      <c r="J18" s="23">
        <v>1500</v>
      </c>
      <c r="K18" s="115" t="s">
        <v>272</v>
      </c>
      <c r="L18" s="197" t="s">
        <v>430</v>
      </c>
    </row>
    <row r="19" spans="1:12">
      <c r="A19" s="7">
        <v>14</v>
      </c>
      <c r="B19" s="388" t="s">
        <v>45</v>
      </c>
      <c r="C19" s="9" t="s">
        <v>13</v>
      </c>
      <c r="D19" s="10" t="s">
        <v>14</v>
      </c>
      <c r="E19" s="9" t="s">
        <v>46</v>
      </c>
      <c r="F19" s="9" t="s">
        <v>44</v>
      </c>
      <c r="G19" s="11" t="s">
        <v>38</v>
      </c>
      <c r="H19" s="19">
        <v>3780000</v>
      </c>
      <c r="I19" s="22">
        <v>35000</v>
      </c>
      <c r="J19" s="23">
        <v>1678</v>
      </c>
      <c r="K19" s="115" t="s">
        <v>272</v>
      </c>
      <c r="L19" s="197" t="s">
        <v>430</v>
      </c>
    </row>
    <row r="20" spans="1:12">
      <c r="A20" s="7">
        <v>15</v>
      </c>
      <c r="B20" s="388" t="s">
        <v>47</v>
      </c>
      <c r="C20" s="9" t="s">
        <v>13</v>
      </c>
      <c r="D20" s="10" t="s">
        <v>14</v>
      </c>
      <c r="E20" s="9" t="s">
        <v>46</v>
      </c>
      <c r="F20" s="9" t="s">
        <v>44</v>
      </c>
      <c r="G20" s="11" t="s">
        <v>38</v>
      </c>
      <c r="H20" s="19">
        <v>4620000</v>
      </c>
      <c r="I20" s="22">
        <v>20000</v>
      </c>
      <c r="J20" s="23">
        <v>1735</v>
      </c>
      <c r="K20" s="115" t="s">
        <v>272</v>
      </c>
      <c r="L20" s="197" t="s">
        <v>430</v>
      </c>
    </row>
    <row r="21" spans="1:12">
      <c r="A21" s="7">
        <v>16</v>
      </c>
      <c r="B21" s="388" t="s">
        <v>48</v>
      </c>
      <c r="C21" s="9" t="s">
        <v>13</v>
      </c>
      <c r="D21" s="10" t="s">
        <v>14</v>
      </c>
      <c r="E21" s="9" t="s">
        <v>46</v>
      </c>
      <c r="F21" s="9" t="s">
        <v>44</v>
      </c>
      <c r="G21" s="11" t="s">
        <v>38</v>
      </c>
      <c r="H21" s="13">
        <v>6750000</v>
      </c>
      <c r="I21" s="22">
        <v>50000</v>
      </c>
      <c r="J21" s="23">
        <v>1322</v>
      </c>
      <c r="K21" s="115" t="s">
        <v>272</v>
      </c>
      <c r="L21" s="197" t="s">
        <v>430</v>
      </c>
    </row>
    <row r="22" spans="1:12">
      <c r="A22" s="7">
        <v>17</v>
      </c>
      <c r="B22" s="388" t="s">
        <v>49</v>
      </c>
      <c r="C22" s="9" t="s">
        <v>13</v>
      </c>
      <c r="D22" s="9" t="s">
        <v>14</v>
      </c>
      <c r="E22" s="9" t="s">
        <v>50</v>
      </c>
      <c r="F22" s="9" t="s">
        <v>44</v>
      </c>
      <c r="G22" s="24" t="s">
        <v>38</v>
      </c>
      <c r="H22" s="25">
        <v>8741000</v>
      </c>
      <c r="I22" s="26">
        <v>10000</v>
      </c>
      <c r="J22" s="27">
        <v>5000</v>
      </c>
      <c r="K22" s="115" t="s">
        <v>271</v>
      </c>
      <c r="L22" s="197" t="s">
        <v>430</v>
      </c>
    </row>
    <row r="23" spans="1:12">
      <c r="A23" s="7">
        <v>18</v>
      </c>
      <c r="B23" s="388" t="s">
        <v>51</v>
      </c>
      <c r="C23" s="9" t="s">
        <v>13</v>
      </c>
      <c r="D23" s="9" t="s">
        <v>14</v>
      </c>
      <c r="E23" s="9" t="s">
        <v>50</v>
      </c>
      <c r="F23" s="9" t="s">
        <v>44</v>
      </c>
      <c r="G23" s="24" t="s">
        <v>38</v>
      </c>
      <c r="H23" s="25">
        <v>7811000</v>
      </c>
      <c r="I23" s="26">
        <v>10000</v>
      </c>
      <c r="J23" s="27">
        <v>5000</v>
      </c>
      <c r="K23" s="115" t="s">
        <v>271</v>
      </c>
      <c r="L23" s="197" t="s">
        <v>430</v>
      </c>
    </row>
    <row r="24" spans="1:12">
      <c r="A24" s="7">
        <v>19</v>
      </c>
      <c r="B24" s="343" t="s">
        <v>52</v>
      </c>
      <c r="C24" s="9" t="s">
        <v>13</v>
      </c>
      <c r="D24" s="10" t="s">
        <v>14</v>
      </c>
      <c r="E24" s="10" t="s">
        <v>53</v>
      </c>
      <c r="F24" s="10" t="s">
        <v>54</v>
      </c>
      <c r="G24" s="16" t="s">
        <v>55</v>
      </c>
      <c r="H24" s="28">
        <v>18305000</v>
      </c>
      <c r="I24" s="29">
        <v>9000</v>
      </c>
      <c r="J24" s="29">
        <v>200</v>
      </c>
      <c r="K24" s="115" t="s">
        <v>258</v>
      </c>
      <c r="L24" s="197" t="s">
        <v>432</v>
      </c>
    </row>
    <row r="25" spans="1:12">
      <c r="A25" s="7">
        <v>20</v>
      </c>
      <c r="B25" s="343" t="s">
        <v>56</v>
      </c>
      <c r="C25" s="9" t="s">
        <v>13</v>
      </c>
      <c r="D25" s="10" t="s">
        <v>14</v>
      </c>
      <c r="E25" s="10" t="s">
        <v>57</v>
      </c>
      <c r="F25" s="10" t="s">
        <v>54</v>
      </c>
      <c r="G25" s="16" t="s">
        <v>55</v>
      </c>
      <c r="H25" s="15">
        <v>12911000</v>
      </c>
      <c r="I25" s="29">
        <v>6000</v>
      </c>
      <c r="J25" s="29">
        <v>700</v>
      </c>
      <c r="K25" s="115" t="s">
        <v>258</v>
      </c>
      <c r="L25" s="197" t="s">
        <v>432</v>
      </c>
    </row>
    <row r="26" spans="1:12">
      <c r="A26" s="7">
        <v>21</v>
      </c>
      <c r="B26" s="343" t="s">
        <v>58</v>
      </c>
      <c r="C26" s="9" t="s">
        <v>13</v>
      </c>
      <c r="D26" s="10" t="s">
        <v>14</v>
      </c>
      <c r="E26" s="10" t="s">
        <v>59</v>
      </c>
      <c r="F26" s="10" t="s">
        <v>60</v>
      </c>
      <c r="G26" s="16" t="s">
        <v>55</v>
      </c>
      <c r="H26" s="15">
        <v>7566000</v>
      </c>
      <c r="I26" s="29">
        <v>1200</v>
      </c>
      <c r="J26" s="29">
        <v>40</v>
      </c>
      <c r="K26" s="115" t="s">
        <v>258</v>
      </c>
      <c r="L26" s="197" t="s">
        <v>432</v>
      </c>
    </row>
    <row r="27" spans="1:12">
      <c r="A27" s="7">
        <v>22</v>
      </c>
      <c r="B27" s="343" t="s">
        <v>61</v>
      </c>
      <c r="C27" s="9" t="s">
        <v>13</v>
      </c>
      <c r="D27" s="10" t="s">
        <v>14</v>
      </c>
      <c r="E27" s="10" t="s">
        <v>59</v>
      </c>
      <c r="F27" s="10" t="s">
        <v>60</v>
      </c>
      <c r="G27" s="16" t="s">
        <v>55</v>
      </c>
      <c r="H27" s="28">
        <v>10400000</v>
      </c>
      <c r="I27" s="29">
        <v>2000</v>
      </c>
      <c r="J27" s="29">
        <v>100</v>
      </c>
      <c r="K27" s="115" t="s">
        <v>258</v>
      </c>
      <c r="L27" s="197" t="s">
        <v>432</v>
      </c>
    </row>
    <row r="28" spans="1:12" hidden="1">
      <c r="A28" s="345">
        <v>23</v>
      </c>
      <c r="B28" s="433" t="s">
        <v>62</v>
      </c>
      <c r="C28" s="426" t="s">
        <v>13</v>
      </c>
      <c r="D28" s="427" t="s">
        <v>14</v>
      </c>
      <c r="E28" s="427" t="s">
        <v>63</v>
      </c>
      <c r="F28" s="427" t="s">
        <v>64</v>
      </c>
      <c r="G28" s="434" t="s">
        <v>65</v>
      </c>
      <c r="H28" s="435">
        <v>16923000</v>
      </c>
      <c r="I28" s="436">
        <v>4000</v>
      </c>
      <c r="J28" s="436">
        <v>746</v>
      </c>
      <c r="K28" s="437" t="s">
        <v>267</v>
      </c>
      <c r="L28"/>
    </row>
    <row r="29" spans="1:12" hidden="1">
      <c r="A29" s="7">
        <v>24</v>
      </c>
      <c r="B29" s="32" t="s">
        <v>66</v>
      </c>
      <c r="C29" s="9" t="s">
        <v>13</v>
      </c>
      <c r="D29" s="10" t="s">
        <v>14</v>
      </c>
      <c r="E29" s="10" t="s">
        <v>67</v>
      </c>
      <c r="F29" s="10" t="s">
        <v>64</v>
      </c>
      <c r="G29" s="33" t="s">
        <v>65</v>
      </c>
      <c r="H29" s="35">
        <v>9900000</v>
      </c>
      <c r="I29" s="29">
        <v>500</v>
      </c>
      <c r="J29" s="29">
        <v>150</v>
      </c>
      <c r="K29" s="120" t="s">
        <v>258</v>
      </c>
      <c r="L29"/>
    </row>
    <row r="30" spans="1:12" hidden="1">
      <c r="A30" s="7">
        <v>25</v>
      </c>
      <c r="B30" s="32" t="s">
        <v>68</v>
      </c>
      <c r="C30" s="9" t="s">
        <v>13</v>
      </c>
      <c r="D30" s="10" t="s">
        <v>14</v>
      </c>
      <c r="E30" s="10" t="s">
        <v>69</v>
      </c>
      <c r="F30" s="10" t="s">
        <v>70</v>
      </c>
      <c r="G30" s="33" t="s">
        <v>65</v>
      </c>
      <c r="H30" s="35">
        <v>9300000</v>
      </c>
      <c r="I30" s="29">
        <v>1000</v>
      </c>
      <c r="J30" s="29">
        <v>270</v>
      </c>
      <c r="K30" s="120" t="s">
        <v>258</v>
      </c>
      <c r="L30"/>
    </row>
    <row r="31" spans="1:12" hidden="1">
      <c r="A31" s="394">
        <v>26</v>
      </c>
      <c r="B31" s="40" t="s">
        <v>71</v>
      </c>
      <c r="C31" s="396" t="s">
        <v>13</v>
      </c>
      <c r="D31" s="397" t="s">
        <v>14</v>
      </c>
      <c r="E31" s="397" t="s">
        <v>69</v>
      </c>
      <c r="F31" s="397" t="s">
        <v>70</v>
      </c>
      <c r="G31" s="41" t="s">
        <v>65</v>
      </c>
      <c r="H31" s="403">
        <v>9700000</v>
      </c>
      <c r="I31" s="404">
        <v>3400</v>
      </c>
      <c r="J31" s="404">
        <v>800</v>
      </c>
      <c r="K31" s="120" t="s">
        <v>258</v>
      </c>
      <c r="L31"/>
    </row>
    <row r="32" spans="1:12">
      <c r="A32" s="7">
        <v>27</v>
      </c>
      <c r="B32" s="389" t="s">
        <v>72</v>
      </c>
      <c r="C32" s="9" t="s">
        <v>13</v>
      </c>
      <c r="D32" s="10" t="s">
        <v>14</v>
      </c>
      <c r="E32" s="10" t="s">
        <v>73</v>
      </c>
      <c r="F32" s="10" t="s">
        <v>74</v>
      </c>
      <c r="G32" s="38" t="s">
        <v>75</v>
      </c>
      <c r="H32" s="39">
        <v>9935000</v>
      </c>
      <c r="I32" s="29">
        <v>5872</v>
      </c>
      <c r="J32" s="29">
        <v>653</v>
      </c>
      <c r="K32" s="116" t="s">
        <v>267</v>
      </c>
      <c r="L32" s="197" t="s">
        <v>432</v>
      </c>
    </row>
    <row r="33" spans="1:12" hidden="1">
      <c r="A33" s="345">
        <v>28</v>
      </c>
      <c r="B33" s="438" t="s">
        <v>76</v>
      </c>
      <c r="C33" s="426" t="s">
        <v>13</v>
      </c>
      <c r="D33" s="427" t="s">
        <v>14</v>
      </c>
      <c r="E33" s="427" t="s">
        <v>77</v>
      </c>
      <c r="F33" s="427" t="s">
        <v>78</v>
      </c>
      <c r="G33" s="439" t="s">
        <v>75</v>
      </c>
      <c r="H33" s="440">
        <v>18533000</v>
      </c>
      <c r="I33" s="436">
        <v>18293</v>
      </c>
      <c r="J33" s="436">
        <v>612</v>
      </c>
      <c r="K33" s="437" t="s">
        <v>267</v>
      </c>
      <c r="L33"/>
    </row>
    <row r="34" spans="1:12" hidden="1">
      <c r="A34" s="7">
        <v>29</v>
      </c>
      <c r="B34" s="8" t="s">
        <v>79</v>
      </c>
      <c r="C34" s="9" t="s">
        <v>13</v>
      </c>
      <c r="D34" s="10" t="s">
        <v>14</v>
      </c>
      <c r="E34" s="10"/>
      <c r="F34" s="10" t="s">
        <v>80</v>
      </c>
      <c r="G34" s="11" t="s">
        <v>81</v>
      </c>
      <c r="H34" s="15">
        <v>9060000</v>
      </c>
      <c r="I34" s="13">
        <v>145523</v>
      </c>
      <c r="J34" s="14">
        <v>7377</v>
      </c>
      <c r="K34" s="120" t="s">
        <v>271</v>
      </c>
      <c r="L34"/>
    </row>
    <row r="35" spans="1:12" hidden="1">
      <c r="A35" s="7">
        <v>30</v>
      </c>
      <c r="B35" s="8" t="s">
        <v>82</v>
      </c>
      <c r="C35" s="9" t="s">
        <v>13</v>
      </c>
      <c r="D35" s="10" t="s">
        <v>14</v>
      </c>
      <c r="E35" s="10"/>
      <c r="F35" s="10" t="s">
        <v>80</v>
      </c>
      <c r="G35" s="11" t="s">
        <v>81</v>
      </c>
      <c r="H35" s="15">
        <v>6880000</v>
      </c>
      <c r="I35" s="13">
        <v>145523</v>
      </c>
      <c r="J35" s="14">
        <v>7377</v>
      </c>
      <c r="K35" s="120" t="s">
        <v>271</v>
      </c>
      <c r="L35"/>
    </row>
    <row r="36" spans="1:12" hidden="1">
      <c r="A36" s="7">
        <v>31</v>
      </c>
      <c r="B36" s="8" t="s">
        <v>83</v>
      </c>
      <c r="C36" s="9" t="s">
        <v>13</v>
      </c>
      <c r="D36" s="10" t="s">
        <v>14</v>
      </c>
      <c r="E36" s="10" t="s">
        <v>84</v>
      </c>
      <c r="F36" s="10" t="s">
        <v>85</v>
      </c>
      <c r="G36" s="11" t="s">
        <v>81</v>
      </c>
      <c r="H36" s="15">
        <v>3620000</v>
      </c>
      <c r="I36" s="13">
        <v>3000</v>
      </c>
      <c r="J36" s="14">
        <v>400</v>
      </c>
      <c r="K36" s="120" t="s">
        <v>271</v>
      </c>
      <c r="L36"/>
    </row>
    <row r="37" spans="1:12" hidden="1">
      <c r="A37" s="7">
        <v>32</v>
      </c>
      <c r="B37" s="43" t="s">
        <v>86</v>
      </c>
      <c r="C37" s="44" t="s">
        <v>87</v>
      </c>
      <c r="D37" s="45" t="s">
        <v>88</v>
      </c>
      <c r="E37" s="9"/>
      <c r="F37" s="9" t="s">
        <v>89</v>
      </c>
      <c r="G37" s="9" t="s">
        <v>90</v>
      </c>
      <c r="H37" s="46">
        <v>18900000</v>
      </c>
      <c r="I37" s="47">
        <v>93750</v>
      </c>
      <c r="J37" s="47">
        <v>2780</v>
      </c>
      <c r="K37" s="120" t="s">
        <v>261</v>
      </c>
      <c r="L37"/>
    </row>
    <row r="38" spans="1:12" hidden="1">
      <c r="A38" s="7">
        <v>33</v>
      </c>
      <c r="B38" s="43" t="s">
        <v>91</v>
      </c>
      <c r="C38" s="44" t="s">
        <v>87</v>
      </c>
      <c r="D38" s="45" t="s">
        <v>88</v>
      </c>
      <c r="E38" s="9" t="s">
        <v>92</v>
      </c>
      <c r="F38" s="9" t="s">
        <v>92</v>
      </c>
      <c r="G38" s="9" t="s">
        <v>90</v>
      </c>
      <c r="H38" s="46">
        <v>3040000</v>
      </c>
      <c r="I38" s="47">
        <v>21093</v>
      </c>
      <c r="J38" s="47">
        <v>1918</v>
      </c>
      <c r="K38" s="120" t="s">
        <v>269</v>
      </c>
      <c r="L38"/>
    </row>
    <row r="39" spans="1:12" hidden="1">
      <c r="A39" s="7">
        <v>34</v>
      </c>
      <c r="B39" s="43" t="s">
        <v>93</v>
      </c>
      <c r="C39" s="44" t="s">
        <v>87</v>
      </c>
      <c r="D39" s="45" t="s">
        <v>88</v>
      </c>
      <c r="E39" s="9" t="s">
        <v>94</v>
      </c>
      <c r="F39" s="9" t="s">
        <v>94</v>
      </c>
      <c r="G39" s="9" t="s">
        <v>90</v>
      </c>
      <c r="H39" s="46">
        <v>3920000</v>
      </c>
      <c r="I39" s="47">
        <v>24000</v>
      </c>
      <c r="J39" s="47">
        <v>2400</v>
      </c>
      <c r="K39" s="120" t="s">
        <v>262</v>
      </c>
      <c r="L39"/>
    </row>
    <row r="40" spans="1:12" hidden="1">
      <c r="A40" s="7">
        <v>35</v>
      </c>
      <c r="B40" s="48" t="s">
        <v>93</v>
      </c>
      <c r="C40" s="44" t="s">
        <v>87</v>
      </c>
      <c r="D40" s="45" t="s">
        <v>88</v>
      </c>
      <c r="E40" s="49" t="s">
        <v>95</v>
      </c>
      <c r="F40" s="50" t="s">
        <v>96</v>
      </c>
      <c r="G40" s="50" t="s">
        <v>90</v>
      </c>
      <c r="H40" s="46">
        <v>810000</v>
      </c>
      <c r="I40" s="47">
        <v>19890</v>
      </c>
      <c r="J40" s="47">
        <v>1989</v>
      </c>
      <c r="K40" s="120" t="s">
        <v>262</v>
      </c>
      <c r="L40"/>
    </row>
    <row r="41" spans="1:12" hidden="1">
      <c r="A41" s="7">
        <v>36</v>
      </c>
      <c r="B41" s="43" t="s">
        <v>97</v>
      </c>
      <c r="C41" s="44" t="s">
        <v>87</v>
      </c>
      <c r="D41" s="45" t="s">
        <v>88</v>
      </c>
      <c r="E41" s="9" t="s">
        <v>98</v>
      </c>
      <c r="F41" s="9" t="s">
        <v>99</v>
      </c>
      <c r="G41" s="9" t="s">
        <v>90</v>
      </c>
      <c r="H41" s="46">
        <v>3040000</v>
      </c>
      <c r="I41" s="47">
        <v>18750</v>
      </c>
      <c r="J41" s="47">
        <v>2419</v>
      </c>
      <c r="K41" s="120" t="s">
        <v>269</v>
      </c>
      <c r="L41"/>
    </row>
    <row r="42" spans="1:12" hidden="1">
      <c r="A42" s="7">
        <v>37</v>
      </c>
      <c r="B42" s="43" t="s">
        <v>97</v>
      </c>
      <c r="C42" s="44" t="s">
        <v>87</v>
      </c>
      <c r="D42" s="45" t="s">
        <v>88</v>
      </c>
      <c r="E42" s="49"/>
      <c r="F42" s="50" t="s">
        <v>100</v>
      </c>
      <c r="G42" s="50" t="s">
        <v>90</v>
      </c>
      <c r="H42" s="46">
        <v>2230000</v>
      </c>
      <c r="I42" s="47">
        <v>24190</v>
      </c>
      <c r="J42" s="47">
        <v>2419</v>
      </c>
      <c r="K42" s="120" t="s">
        <v>262</v>
      </c>
      <c r="L42"/>
    </row>
    <row r="43" spans="1:12" hidden="1">
      <c r="A43" s="7">
        <v>38</v>
      </c>
      <c r="B43" s="43" t="s">
        <v>101</v>
      </c>
      <c r="C43" s="44" t="s">
        <v>87</v>
      </c>
      <c r="D43" s="45" t="s">
        <v>88</v>
      </c>
      <c r="E43" s="9" t="s">
        <v>102</v>
      </c>
      <c r="F43" s="9" t="s">
        <v>103</v>
      </c>
      <c r="G43" s="9" t="s">
        <v>90</v>
      </c>
      <c r="H43" s="46">
        <v>680000</v>
      </c>
      <c r="I43" s="47">
        <v>77560</v>
      </c>
      <c r="J43" s="47">
        <v>7756</v>
      </c>
      <c r="K43" s="120" t="s">
        <v>262</v>
      </c>
      <c r="L43"/>
    </row>
    <row r="44" spans="1:12" hidden="1">
      <c r="A44" s="7">
        <v>39</v>
      </c>
      <c r="B44" s="43" t="s">
        <v>104</v>
      </c>
      <c r="C44" s="44" t="s">
        <v>87</v>
      </c>
      <c r="D44" s="45" t="s">
        <v>88</v>
      </c>
      <c r="E44" s="49"/>
      <c r="F44" s="50" t="s">
        <v>105</v>
      </c>
      <c r="G44" s="50" t="s">
        <v>90</v>
      </c>
      <c r="H44" s="46">
        <v>5400000</v>
      </c>
      <c r="I44" s="47">
        <v>192812</v>
      </c>
      <c r="J44" s="47">
        <v>708</v>
      </c>
      <c r="K44" s="120" t="s">
        <v>269</v>
      </c>
      <c r="L44"/>
    </row>
    <row r="45" spans="1:12" hidden="1">
      <c r="A45" s="7">
        <v>40</v>
      </c>
      <c r="B45" s="43" t="s">
        <v>86</v>
      </c>
      <c r="C45" s="44" t="s">
        <v>87</v>
      </c>
      <c r="D45" s="45" t="s">
        <v>88</v>
      </c>
      <c r="E45" s="9"/>
      <c r="F45" s="9" t="s">
        <v>106</v>
      </c>
      <c r="G45" s="9" t="s">
        <v>107</v>
      </c>
      <c r="H45" s="46">
        <v>37245000</v>
      </c>
      <c r="I45" s="47">
        <v>6000</v>
      </c>
      <c r="J45" s="47">
        <v>700</v>
      </c>
      <c r="K45" s="120" t="s">
        <v>258</v>
      </c>
      <c r="L45"/>
    </row>
    <row r="46" spans="1:12" hidden="1">
      <c r="A46" s="394">
        <v>41</v>
      </c>
      <c r="B46" s="405" t="s">
        <v>91</v>
      </c>
      <c r="C46" s="406" t="s">
        <v>87</v>
      </c>
      <c r="D46" s="407" t="s">
        <v>88</v>
      </c>
      <c r="E46" s="396" t="s">
        <v>108</v>
      </c>
      <c r="F46" s="396" t="s">
        <v>109</v>
      </c>
      <c r="G46" s="396" t="s">
        <v>107</v>
      </c>
      <c r="H46" s="408">
        <v>2700000</v>
      </c>
      <c r="I46" s="409">
        <v>17500</v>
      </c>
      <c r="J46" s="409">
        <v>1562</v>
      </c>
      <c r="K46" s="410" t="s">
        <v>268</v>
      </c>
      <c r="L46"/>
    </row>
    <row r="47" spans="1:12">
      <c r="A47" s="7">
        <v>42</v>
      </c>
      <c r="B47" s="332" t="s">
        <v>110</v>
      </c>
      <c r="C47" s="9" t="s">
        <v>13</v>
      </c>
      <c r="D47" s="9" t="s">
        <v>88</v>
      </c>
      <c r="E47" s="9" t="s">
        <v>111</v>
      </c>
      <c r="F47" s="9" t="s">
        <v>109</v>
      </c>
      <c r="G47" s="52" t="s">
        <v>107</v>
      </c>
      <c r="H47" s="53">
        <v>25650000</v>
      </c>
      <c r="I47" s="53">
        <v>14630</v>
      </c>
      <c r="J47" s="53">
        <v>800</v>
      </c>
      <c r="K47" s="53" t="s">
        <v>256</v>
      </c>
      <c r="L47" s="197" t="s">
        <v>432</v>
      </c>
    </row>
    <row r="48" spans="1:12">
      <c r="A48" s="7">
        <v>43</v>
      </c>
      <c r="B48" s="332" t="s">
        <v>112</v>
      </c>
      <c r="C48" s="9" t="s">
        <v>13</v>
      </c>
      <c r="D48" s="9" t="s">
        <v>88</v>
      </c>
      <c r="E48" s="9" t="s">
        <v>108</v>
      </c>
      <c r="F48" s="9" t="s">
        <v>109</v>
      </c>
      <c r="G48" s="52" t="s">
        <v>107</v>
      </c>
      <c r="H48" s="53">
        <v>9750000</v>
      </c>
      <c r="I48" s="53">
        <v>8000</v>
      </c>
      <c r="J48" s="53">
        <v>600</v>
      </c>
      <c r="K48" s="53" t="s">
        <v>256</v>
      </c>
      <c r="L48" s="197" t="s">
        <v>432</v>
      </c>
    </row>
    <row r="49" spans="1:12" hidden="1">
      <c r="A49" s="345">
        <v>44</v>
      </c>
      <c r="B49" s="441" t="s">
        <v>91</v>
      </c>
      <c r="C49" s="442" t="s">
        <v>87</v>
      </c>
      <c r="D49" s="443" t="s">
        <v>88</v>
      </c>
      <c r="E49" s="426"/>
      <c r="F49" s="426" t="s">
        <v>113</v>
      </c>
      <c r="G49" s="426" t="s">
        <v>107</v>
      </c>
      <c r="H49" s="444">
        <v>2550000</v>
      </c>
      <c r="I49" s="445">
        <v>10250</v>
      </c>
      <c r="J49" s="445">
        <v>1562</v>
      </c>
      <c r="K49" s="446" t="s">
        <v>268</v>
      </c>
      <c r="L49"/>
    </row>
    <row r="50" spans="1:12" hidden="1">
      <c r="A50" s="7">
        <v>45</v>
      </c>
      <c r="B50" s="48" t="s">
        <v>114</v>
      </c>
      <c r="C50" s="44" t="s">
        <v>87</v>
      </c>
      <c r="D50" s="45" t="s">
        <v>88</v>
      </c>
      <c r="E50" s="49" t="s">
        <v>115</v>
      </c>
      <c r="F50" s="50" t="s">
        <v>116</v>
      </c>
      <c r="G50" s="50" t="s">
        <v>107</v>
      </c>
      <c r="H50" s="46">
        <v>2030000</v>
      </c>
      <c r="I50" s="47">
        <v>2000</v>
      </c>
      <c r="J50" s="47">
        <v>400</v>
      </c>
      <c r="K50" s="53" t="s">
        <v>268</v>
      </c>
      <c r="L50"/>
    </row>
    <row r="51" spans="1:12" hidden="1">
      <c r="A51" s="7">
        <v>46</v>
      </c>
      <c r="B51" s="43" t="s">
        <v>117</v>
      </c>
      <c r="C51" s="44" t="s">
        <v>87</v>
      </c>
      <c r="D51" s="45" t="s">
        <v>88</v>
      </c>
      <c r="E51" s="9" t="s">
        <v>118</v>
      </c>
      <c r="F51" s="9" t="s">
        <v>118</v>
      </c>
      <c r="G51" s="9" t="s">
        <v>107</v>
      </c>
      <c r="H51" s="46">
        <v>2540000</v>
      </c>
      <c r="I51" s="47">
        <v>3000</v>
      </c>
      <c r="J51" s="47">
        <v>500</v>
      </c>
      <c r="K51" s="53" t="s">
        <v>268</v>
      </c>
      <c r="L51"/>
    </row>
    <row r="52" spans="1:12" hidden="1">
      <c r="A52" s="394">
        <v>47</v>
      </c>
      <c r="B52" s="405" t="s">
        <v>119</v>
      </c>
      <c r="C52" s="406" t="s">
        <v>87</v>
      </c>
      <c r="D52" s="407" t="s">
        <v>88</v>
      </c>
      <c r="E52" s="396" t="s">
        <v>120</v>
      </c>
      <c r="F52" s="396" t="s">
        <v>121</v>
      </c>
      <c r="G52" s="396" t="s">
        <v>107</v>
      </c>
      <c r="H52" s="408">
        <v>2700000</v>
      </c>
      <c r="I52" s="409">
        <v>4000</v>
      </c>
      <c r="J52" s="409">
        <v>600</v>
      </c>
      <c r="K52" s="410" t="s">
        <v>268</v>
      </c>
      <c r="L52"/>
    </row>
    <row r="53" spans="1:12">
      <c r="A53" s="7">
        <v>48</v>
      </c>
      <c r="B53" s="390" t="s">
        <v>122</v>
      </c>
      <c r="C53" s="9" t="s">
        <v>13</v>
      </c>
      <c r="D53" s="9" t="s">
        <v>88</v>
      </c>
      <c r="E53" s="9" t="s">
        <v>123</v>
      </c>
      <c r="F53" s="9" t="s">
        <v>123</v>
      </c>
      <c r="G53" s="9" t="s">
        <v>107</v>
      </c>
      <c r="H53" s="55">
        <v>39053300</v>
      </c>
      <c r="I53" s="467">
        <v>20500</v>
      </c>
      <c r="J53" s="467">
        <v>5124</v>
      </c>
      <c r="K53" s="115" t="s">
        <v>261</v>
      </c>
      <c r="L53" s="197" t="s">
        <v>429</v>
      </c>
    </row>
    <row r="54" spans="1:12" hidden="1">
      <c r="A54" s="345">
        <v>49</v>
      </c>
      <c r="B54" s="447" t="s">
        <v>124</v>
      </c>
      <c r="C54" s="426" t="s">
        <v>13</v>
      </c>
      <c r="D54" s="426" t="s">
        <v>88</v>
      </c>
      <c r="E54" s="426" t="s">
        <v>125</v>
      </c>
      <c r="F54" s="426" t="s">
        <v>126</v>
      </c>
      <c r="G54" s="448" t="s">
        <v>127</v>
      </c>
      <c r="H54" s="449">
        <v>18608000</v>
      </c>
      <c r="I54" s="450">
        <v>1500</v>
      </c>
      <c r="J54" s="450">
        <v>300</v>
      </c>
      <c r="K54" s="446" t="s">
        <v>256</v>
      </c>
      <c r="L54"/>
    </row>
    <row r="55" spans="1:12" hidden="1">
      <c r="A55" s="7">
        <v>50</v>
      </c>
      <c r="B55" s="43" t="s">
        <v>91</v>
      </c>
      <c r="C55" s="44" t="s">
        <v>87</v>
      </c>
      <c r="D55" s="45" t="s">
        <v>88</v>
      </c>
      <c r="E55" s="9"/>
      <c r="F55" s="9" t="s">
        <v>128</v>
      </c>
      <c r="G55" s="9" t="s">
        <v>127</v>
      </c>
      <c r="H55" s="46">
        <v>2030000</v>
      </c>
      <c r="I55" s="47">
        <v>6000</v>
      </c>
      <c r="J55" s="47">
        <v>400</v>
      </c>
      <c r="K55" s="53" t="s">
        <v>268</v>
      </c>
      <c r="L55"/>
    </row>
    <row r="56" spans="1:12" hidden="1">
      <c r="A56" s="7">
        <v>51</v>
      </c>
      <c r="B56" s="43" t="s">
        <v>91</v>
      </c>
      <c r="C56" s="44" t="s">
        <v>87</v>
      </c>
      <c r="D56" s="45" t="s">
        <v>88</v>
      </c>
      <c r="E56" s="49"/>
      <c r="F56" s="50" t="s">
        <v>129</v>
      </c>
      <c r="G56" s="50" t="s">
        <v>127</v>
      </c>
      <c r="H56" s="46">
        <v>4560000</v>
      </c>
      <c r="I56" s="47">
        <v>20000</v>
      </c>
      <c r="J56" s="47">
        <v>300</v>
      </c>
      <c r="K56" s="53" t="s">
        <v>268</v>
      </c>
      <c r="L56"/>
    </row>
    <row r="57" spans="1:12" hidden="1">
      <c r="A57" s="7">
        <v>52</v>
      </c>
      <c r="B57" s="43" t="s">
        <v>91</v>
      </c>
      <c r="C57" s="44" t="s">
        <v>87</v>
      </c>
      <c r="D57" s="45" t="s">
        <v>88</v>
      </c>
      <c r="E57" s="49"/>
      <c r="F57" s="50" t="s">
        <v>130</v>
      </c>
      <c r="G57" s="50" t="s">
        <v>131</v>
      </c>
      <c r="H57" s="46">
        <v>1220000</v>
      </c>
      <c r="I57" s="47">
        <v>1000</v>
      </c>
      <c r="J57" s="47">
        <v>1400</v>
      </c>
      <c r="K57" s="117" t="s">
        <v>253</v>
      </c>
      <c r="L57"/>
    </row>
    <row r="58" spans="1:12" hidden="1">
      <c r="A58" s="394">
        <v>53</v>
      </c>
      <c r="B58" s="405" t="s">
        <v>132</v>
      </c>
      <c r="C58" s="406" t="s">
        <v>87</v>
      </c>
      <c r="D58" s="407" t="s">
        <v>88</v>
      </c>
      <c r="E58" s="411"/>
      <c r="F58" s="412" t="s">
        <v>133</v>
      </c>
      <c r="G58" s="412" t="s">
        <v>134</v>
      </c>
      <c r="H58" s="408">
        <v>8200000</v>
      </c>
      <c r="I58" s="409">
        <v>17750</v>
      </c>
      <c r="J58" s="409">
        <v>14361</v>
      </c>
      <c r="K58" s="410" t="s">
        <v>268</v>
      </c>
      <c r="L58"/>
    </row>
    <row r="59" spans="1:12">
      <c r="A59" s="7">
        <v>54</v>
      </c>
      <c r="B59" s="391" t="s">
        <v>135</v>
      </c>
      <c r="C59" s="9" t="s">
        <v>13</v>
      </c>
      <c r="D59" s="9" t="s">
        <v>88</v>
      </c>
      <c r="E59" s="9" t="s">
        <v>136</v>
      </c>
      <c r="F59" s="9" t="s">
        <v>37</v>
      </c>
      <c r="G59" s="9" t="s">
        <v>137</v>
      </c>
      <c r="H59" s="55">
        <v>53295200</v>
      </c>
      <c r="I59" s="47">
        <v>1600</v>
      </c>
      <c r="J59" s="47">
        <v>1840</v>
      </c>
      <c r="K59" s="115" t="s">
        <v>262</v>
      </c>
      <c r="L59" s="197" t="s">
        <v>429</v>
      </c>
    </row>
    <row r="60" spans="1:12">
      <c r="A60" s="7">
        <v>55</v>
      </c>
      <c r="B60" s="390" t="s">
        <v>138</v>
      </c>
      <c r="C60" s="9" t="s">
        <v>13</v>
      </c>
      <c r="D60" s="9" t="s">
        <v>88</v>
      </c>
      <c r="E60" s="9" t="s">
        <v>139</v>
      </c>
      <c r="F60" s="9" t="s">
        <v>140</v>
      </c>
      <c r="G60" s="9" t="s">
        <v>141</v>
      </c>
      <c r="H60" s="55">
        <v>29032500</v>
      </c>
      <c r="I60" s="62">
        <v>4670</v>
      </c>
      <c r="J60" s="62">
        <v>520</v>
      </c>
      <c r="K60" s="117" t="s">
        <v>253</v>
      </c>
      <c r="L60" s="197" t="s">
        <v>429</v>
      </c>
    </row>
    <row r="61" spans="1:12" hidden="1">
      <c r="A61" s="345">
        <v>56</v>
      </c>
      <c r="B61" s="441" t="s">
        <v>142</v>
      </c>
      <c r="C61" s="442" t="s">
        <v>87</v>
      </c>
      <c r="D61" s="443" t="s">
        <v>88</v>
      </c>
      <c r="E61" s="426" t="s">
        <v>143</v>
      </c>
      <c r="F61" s="426" t="s">
        <v>144</v>
      </c>
      <c r="G61" s="426" t="s">
        <v>145</v>
      </c>
      <c r="H61" s="444">
        <v>6080000</v>
      </c>
      <c r="I61" s="445">
        <v>600</v>
      </c>
      <c r="J61" s="445">
        <v>500</v>
      </c>
      <c r="K61" s="451" t="s">
        <v>253</v>
      </c>
      <c r="L61"/>
    </row>
    <row r="62" spans="1:12" hidden="1">
      <c r="A62" s="394">
        <v>57</v>
      </c>
      <c r="B62" s="405" t="s">
        <v>132</v>
      </c>
      <c r="C62" s="406" t="s">
        <v>87</v>
      </c>
      <c r="D62" s="407" t="s">
        <v>88</v>
      </c>
      <c r="E62" s="396" t="s">
        <v>146</v>
      </c>
      <c r="F62" s="396" t="s">
        <v>147</v>
      </c>
      <c r="G62" s="396" t="s">
        <v>148</v>
      </c>
      <c r="H62" s="408">
        <v>4260000</v>
      </c>
      <c r="I62" s="409">
        <v>32082</v>
      </c>
      <c r="J62" s="409">
        <v>1555</v>
      </c>
      <c r="K62" s="120" t="s">
        <v>269</v>
      </c>
      <c r="L62"/>
    </row>
    <row r="63" spans="1:12">
      <c r="A63" s="7">
        <v>58</v>
      </c>
      <c r="B63" s="390" t="s">
        <v>149</v>
      </c>
      <c r="C63" s="9" t="s">
        <v>13</v>
      </c>
      <c r="D63" s="9" t="s">
        <v>88</v>
      </c>
      <c r="E63" s="9" t="s">
        <v>150</v>
      </c>
      <c r="F63" s="9" t="s">
        <v>37</v>
      </c>
      <c r="G63" s="9" t="s">
        <v>151</v>
      </c>
      <c r="H63" s="55">
        <v>39996200</v>
      </c>
      <c r="I63" s="47">
        <v>210176</v>
      </c>
      <c r="J63" s="47">
        <v>1751</v>
      </c>
      <c r="K63" s="115" t="s">
        <v>269</v>
      </c>
      <c r="L63" s="197" t="s">
        <v>429</v>
      </c>
    </row>
    <row r="64" spans="1:12">
      <c r="A64" s="7">
        <v>59</v>
      </c>
      <c r="B64" s="390" t="s">
        <v>152</v>
      </c>
      <c r="C64" s="9" t="s">
        <v>13</v>
      </c>
      <c r="D64" s="9" t="s">
        <v>88</v>
      </c>
      <c r="E64" s="9" t="s">
        <v>153</v>
      </c>
      <c r="F64" s="9" t="s">
        <v>154</v>
      </c>
      <c r="G64" s="9" t="s">
        <v>155</v>
      </c>
      <c r="H64" s="55">
        <v>8965500</v>
      </c>
      <c r="I64" s="62">
        <v>500</v>
      </c>
      <c r="J64" s="62">
        <v>350</v>
      </c>
      <c r="K64" s="117" t="s">
        <v>253</v>
      </c>
      <c r="L64" s="197" t="s">
        <v>429</v>
      </c>
    </row>
    <row r="65" spans="1:12">
      <c r="A65" s="7">
        <v>60</v>
      </c>
      <c r="B65" s="392" t="s">
        <v>156</v>
      </c>
      <c r="C65" s="9" t="s">
        <v>13</v>
      </c>
      <c r="D65" s="10" t="s">
        <v>157</v>
      </c>
      <c r="E65" s="10" t="s">
        <v>158</v>
      </c>
      <c r="F65" s="10" t="s">
        <v>159</v>
      </c>
      <c r="G65" s="10" t="s">
        <v>160</v>
      </c>
      <c r="H65" s="64">
        <v>8000000</v>
      </c>
      <c r="I65" s="65">
        <v>2200</v>
      </c>
      <c r="J65" s="66">
        <v>2307</v>
      </c>
      <c r="K65" s="117" t="s">
        <v>259</v>
      </c>
      <c r="L65" s="197" t="s">
        <v>428</v>
      </c>
    </row>
    <row r="66" spans="1:12">
      <c r="A66" s="7">
        <v>61</v>
      </c>
      <c r="B66" s="392" t="s">
        <v>161</v>
      </c>
      <c r="C66" s="9" t="s">
        <v>13</v>
      </c>
      <c r="D66" s="10" t="s">
        <v>157</v>
      </c>
      <c r="E66" s="10" t="s">
        <v>159</v>
      </c>
      <c r="F66" s="10" t="s">
        <v>159</v>
      </c>
      <c r="G66" s="10" t="s">
        <v>160</v>
      </c>
      <c r="H66" s="67">
        <v>4300000</v>
      </c>
      <c r="I66" s="65">
        <v>2200</v>
      </c>
      <c r="J66" s="66">
        <v>2307</v>
      </c>
      <c r="K66" s="117" t="s">
        <v>259</v>
      </c>
      <c r="L66" s="197" t="s">
        <v>428</v>
      </c>
    </row>
    <row r="67" spans="1:12">
      <c r="A67" s="7">
        <v>62</v>
      </c>
      <c r="B67" s="392" t="s">
        <v>162</v>
      </c>
      <c r="C67" s="9" t="s">
        <v>13</v>
      </c>
      <c r="D67" s="10" t="s">
        <v>157</v>
      </c>
      <c r="E67" s="10" t="s">
        <v>159</v>
      </c>
      <c r="F67" s="10" t="s">
        <v>159</v>
      </c>
      <c r="G67" s="10" t="s">
        <v>160</v>
      </c>
      <c r="H67" s="67">
        <v>1450000</v>
      </c>
      <c r="I67" s="65">
        <v>450</v>
      </c>
      <c r="J67" s="66">
        <v>980</v>
      </c>
      <c r="K67" s="117" t="s">
        <v>259</v>
      </c>
      <c r="L67" s="197" t="s">
        <v>428</v>
      </c>
    </row>
    <row r="68" spans="1:12">
      <c r="A68" s="7">
        <v>63</v>
      </c>
      <c r="B68" s="392" t="s">
        <v>163</v>
      </c>
      <c r="C68" s="9" t="s">
        <v>13</v>
      </c>
      <c r="D68" s="10" t="s">
        <v>157</v>
      </c>
      <c r="E68" s="10"/>
      <c r="F68" s="10" t="s">
        <v>164</v>
      </c>
      <c r="G68" s="10" t="s">
        <v>160</v>
      </c>
      <c r="H68" s="67">
        <v>8000000</v>
      </c>
      <c r="I68" s="65">
        <v>25000</v>
      </c>
      <c r="J68" s="66">
        <v>7294</v>
      </c>
      <c r="K68" s="117" t="s">
        <v>259</v>
      </c>
      <c r="L68" s="197" t="s">
        <v>428</v>
      </c>
    </row>
    <row r="69" spans="1:12">
      <c r="A69" s="7">
        <v>64</v>
      </c>
      <c r="B69" s="392" t="s">
        <v>165</v>
      </c>
      <c r="C69" s="9" t="s">
        <v>13</v>
      </c>
      <c r="D69" s="10" t="s">
        <v>157</v>
      </c>
      <c r="E69" s="10"/>
      <c r="F69" s="10" t="s">
        <v>164</v>
      </c>
      <c r="G69" s="10" t="s">
        <v>160</v>
      </c>
      <c r="H69" s="67">
        <v>8000000</v>
      </c>
      <c r="I69" s="65">
        <v>25000</v>
      </c>
      <c r="J69" s="66">
        <v>7294</v>
      </c>
      <c r="K69" s="117" t="s">
        <v>259</v>
      </c>
      <c r="L69" s="197" t="s">
        <v>428</v>
      </c>
    </row>
    <row r="70" spans="1:12">
      <c r="A70" s="7">
        <v>65</v>
      </c>
      <c r="B70" s="340" t="s">
        <v>166</v>
      </c>
      <c r="C70" s="9" t="s">
        <v>13</v>
      </c>
      <c r="D70" s="10" t="s">
        <v>157</v>
      </c>
      <c r="E70" s="10" t="s">
        <v>167</v>
      </c>
      <c r="F70" s="10" t="s">
        <v>37</v>
      </c>
      <c r="G70" s="10" t="s">
        <v>168</v>
      </c>
      <c r="H70" s="468">
        <v>9990000</v>
      </c>
      <c r="I70" s="29">
        <v>2400</v>
      </c>
      <c r="J70" s="29">
        <v>300</v>
      </c>
      <c r="K70" s="121" t="s">
        <v>251</v>
      </c>
      <c r="L70" s="197" t="s">
        <v>432</v>
      </c>
    </row>
    <row r="71" spans="1:12">
      <c r="A71" s="7">
        <v>66</v>
      </c>
      <c r="B71" s="343" t="s">
        <v>169</v>
      </c>
      <c r="C71" s="9" t="s">
        <v>13</v>
      </c>
      <c r="D71" s="10" t="s">
        <v>157</v>
      </c>
      <c r="E71" s="10" t="s">
        <v>170</v>
      </c>
      <c r="F71" s="10" t="s">
        <v>171</v>
      </c>
      <c r="G71" s="10" t="s">
        <v>172</v>
      </c>
      <c r="H71" s="15">
        <v>1000000</v>
      </c>
      <c r="I71" s="71">
        <v>2100</v>
      </c>
      <c r="J71" s="71">
        <v>1100</v>
      </c>
      <c r="K71" s="115" t="s">
        <v>257</v>
      </c>
      <c r="L71" s="197" t="s">
        <v>428</v>
      </c>
    </row>
    <row r="72" spans="1:12">
      <c r="A72" s="7">
        <v>67</v>
      </c>
      <c r="B72" s="343" t="s">
        <v>173</v>
      </c>
      <c r="C72" s="9" t="s">
        <v>13</v>
      </c>
      <c r="D72" s="10" t="s">
        <v>157</v>
      </c>
      <c r="E72" s="10" t="s">
        <v>170</v>
      </c>
      <c r="F72" s="10" t="s">
        <v>171</v>
      </c>
      <c r="G72" s="10" t="s">
        <v>172</v>
      </c>
      <c r="H72" s="15">
        <v>1110000</v>
      </c>
      <c r="I72" s="71">
        <v>2100</v>
      </c>
      <c r="J72" s="71">
        <v>1100</v>
      </c>
      <c r="K72" s="115" t="s">
        <v>257</v>
      </c>
      <c r="L72" s="197" t="s">
        <v>428</v>
      </c>
    </row>
    <row r="73" spans="1:12" hidden="1">
      <c r="A73" s="345">
        <v>68</v>
      </c>
      <c r="B73" s="452" t="s">
        <v>174</v>
      </c>
      <c r="C73" s="426" t="s">
        <v>13</v>
      </c>
      <c r="D73" s="427" t="s">
        <v>175</v>
      </c>
      <c r="E73" s="427" t="s">
        <v>176</v>
      </c>
      <c r="F73" s="427" t="s">
        <v>177</v>
      </c>
      <c r="G73" s="427" t="s">
        <v>178</v>
      </c>
      <c r="H73" s="453">
        <v>5428500</v>
      </c>
      <c r="I73" s="436">
        <v>26922</v>
      </c>
      <c r="J73" s="436">
        <v>713</v>
      </c>
      <c r="K73" s="454" t="s">
        <v>252</v>
      </c>
      <c r="L73"/>
    </row>
    <row r="74" spans="1:12" hidden="1">
      <c r="A74" s="394">
        <v>69</v>
      </c>
      <c r="B74" s="413" t="s">
        <v>179</v>
      </c>
      <c r="C74" s="396" t="s">
        <v>13</v>
      </c>
      <c r="D74" s="397" t="s">
        <v>175</v>
      </c>
      <c r="E74" s="397" t="s">
        <v>176</v>
      </c>
      <c r="F74" s="397" t="s">
        <v>177</v>
      </c>
      <c r="G74" s="397" t="s">
        <v>178</v>
      </c>
      <c r="H74" s="414">
        <v>4571500</v>
      </c>
      <c r="I74" s="404">
        <v>21518</v>
      </c>
      <c r="J74" s="404">
        <v>570</v>
      </c>
      <c r="K74" s="415" t="s">
        <v>252</v>
      </c>
      <c r="L74"/>
    </row>
    <row r="75" spans="1:12">
      <c r="A75" s="7">
        <v>70</v>
      </c>
      <c r="B75" s="348" t="s">
        <v>180</v>
      </c>
      <c r="C75" s="9" t="s">
        <v>13</v>
      </c>
      <c r="D75" s="10" t="s">
        <v>175</v>
      </c>
      <c r="E75" s="10" t="s">
        <v>181</v>
      </c>
      <c r="F75" s="10" t="s">
        <v>37</v>
      </c>
      <c r="G75" s="10" t="s">
        <v>178</v>
      </c>
      <c r="H75" s="15">
        <v>1041000</v>
      </c>
      <c r="I75" s="71">
        <v>15300</v>
      </c>
      <c r="J75" s="71">
        <v>1300</v>
      </c>
      <c r="K75" s="115" t="s">
        <v>257</v>
      </c>
      <c r="L75" s="197" t="s">
        <v>428</v>
      </c>
    </row>
    <row r="76" spans="1:12" hidden="1">
      <c r="A76" s="345">
        <v>71</v>
      </c>
      <c r="B76" s="455" t="s">
        <v>182</v>
      </c>
      <c r="C76" s="426" t="s">
        <v>13</v>
      </c>
      <c r="D76" s="427" t="s">
        <v>183</v>
      </c>
      <c r="E76" s="427"/>
      <c r="F76" s="427" t="s">
        <v>184</v>
      </c>
      <c r="G76" s="456" t="s">
        <v>185</v>
      </c>
      <c r="H76" s="457">
        <v>6000000</v>
      </c>
      <c r="I76" s="458">
        <v>15000</v>
      </c>
      <c r="J76" s="459">
        <v>4500</v>
      </c>
      <c r="K76" s="451" t="s">
        <v>259</v>
      </c>
      <c r="L76"/>
    </row>
    <row r="77" spans="1:12" hidden="1">
      <c r="A77" s="7">
        <v>72</v>
      </c>
      <c r="B77" s="76" t="s">
        <v>186</v>
      </c>
      <c r="C77" s="9" t="s">
        <v>13</v>
      </c>
      <c r="D77" s="10" t="s">
        <v>183</v>
      </c>
      <c r="E77" s="10"/>
      <c r="F77" s="10" t="s">
        <v>187</v>
      </c>
      <c r="G77" s="77" t="s">
        <v>185</v>
      </c>
      <c r="H77" s="78">
        <v>1232000</v>
      </c>
      <c r="I77" s="67">
        <v>400</v>
      </c>
      <c r="J77" s="79">
        <v>15</v>
      </c>
      <c r="K77" s="117" t="s">
        <v>259</v>
      </c>
      <c r="L77"/>
    </row>
    <row r="78" spans="1:12" hidden="1">
      <c r="A78" s="7">
        <v>73</v>
      </c>
      <c r="B78" s="8" t="s">
        <v>188</v>
      </c>
      <c r="C78" s="9" t="s">
        <v>13</v>
      </c>
      <c r="D78" s="10" t="s">
        <v>183</v>
      </c>
      <c r="E78" s="10" t="s">
        <v>189</v>
      </c>
      <c r="F78" s="10" t="s">
        <v>190</v>
      </c>
      <c r="G78" s="10" t="s">
        <v>185</v>
      </c>
      <c r="H78" s="70">
        <v>1248000</v>
      </c>
      <c r="I78" s="71">
        <v>350</v>
      </c>
      <c r="J78" s="71">
        <v>400</v>
      </c>
      <c r="K78" s="120" t="s">
        <v>257</v>
      </c>
      <c r="L78"/>
    </row>
    <row r="79" spans="1:12" hidden="1">
      <c r="A79" s="7">
        <v>74</v>
      </c>
      <c r="B79" s="8" t="s">
        <v>191</v>
      </c>
      <c r="C79" s="9" t="s">
        <v>13</v>
      </c>
      <c r="D79" s="10" t="s">
        <v>183</v>
      </c>
      <c r="E79" s="10" t="s">
        <v>189</v>
      </c>
      <c r="F79" s="10" t="s">
        <v>190</v>
      </c>
      <c r="G79" s="10" t="s">
        <v>185</v>
      </c>
      <c r="H79" s="70">
        <v>3049000</v>
      </c>
      <c r="I79" s="71">
        <v>900</v>
      </c>
      <c r="J79" s="71">
        <v>100</v>
      </c>
      <c r="K79" s="120" t="s">
        <v>257</v>
      </c>
      <c r="L79"/>
    </row>
    <row r="80" spans="1:12" hidden="1">
      <c r="A80" s="7">
        <v>75</v>
      </c>
      <c r="B80" s="8" t="s">
        <v>192</v>
      </c>
      <c r="C80" s="9" t="s">
        <v>13</v>
      </c>
      <c r="D80" s="10" t="s">
        <v>183</v>
      </c>
      <c r="E80" s="10" t="s">
        <v>189</v>
      </c>
      <c r="F80" s="10" t="s">
        <v>190</v>
      </c>
      <c r="G80" s="10" t="s">
        <v>185</v>
      </c>
      <c r="H80" s="70">
        <v>1005000</v>
      </c>
      <c r="I80" s="71">
        <v>300</v>
      </c>
      <c r="J80" s="71">
        <v>50</v>
      </c>
      <c r="K80" s="120" t="s">
        <v>257</v>
      </c>
      <c r="L80"/>
    </row>
    <row r="81" spans="1:12" hidden="1">
      <c r="A81" s="7">
        <v>76</v>
      </c>
      <c r="B81" s="8" t="s">
        <v>193</v>
      </c>
      <c r="C81" s="9" t="s">
        <v>13</v>
      </c>
      <c r="D81" s="10" t="s">
        <v>183</v>
      </c>
      <c r="E81" s="10" t="s">
        <v>189</v>
      </c>
      <c r="F81" s="10" t="s">
        <v>190</v>
      </c>
      <c r="G81" s="10" t="s">
        <v>185</v>
      </c>
      <c r="H81" s="70">
        <v>1232000</v>
      </c>
      <c r="I81" s="71">
        <v>350</v>
      </c>
      <c r="J81" s="71">
        <v>50</v>
      </c>
      <c r="K81" s="120" t="s">
        <v>257</v>
      </c>
      <c r="L81"/>
    </row>
    <row r="82" spans="1:12" hidden="1">
      <c r="A82" s="7">
        <v>77</v>
      </c>
      <c r="B82" s="8" t="s">
        <v>194</v>
      </c>
      <c r="C82" s="9" t="s">
        <v>13</v>
      </c>
      <c r="D82" s="10" t="s">
        <v>183</v>
      </c>
      <c r="E82" s="10" t="s">
        <v>189</v>
      </c>
      <c r="F82" s="10" t="s">
        <v>190</v>
      </c>
      <c r="G82" s="10" t="s">
        <v>185</v>
      </c>
      <c r="H82" s="70">
        <v>1526000</v>
      </c>
      <c r="I82" s="71">
        <v>450</v>
      </c>
      <c r="J82" s="71">
        <v>80</v>
      </c>
      <c r="K82" s="120" t="s">
        <v>257</v>
      </c>
      <c r="L82"/>
    </row>
    <row r="83" spans="1:12" hidden="1">
      <c r="A83" s="394">
        <v>78</v>
      </c>
      <c r="B83" s="395" t="s">
        <v>195</v>
      </c>
      <c r="C83" s="396" t="s">
        <v>13</v>
      </c>
      <c r="D83" s="397" t="s">
        <v>183</v>
      </c>
      <c r="E83" s="397" t="s">
        <v>189</v>
      </c>
      <c r="F83" s="397" t="s">
        <v>190</v>
      </c>
      <c r="G83" s="397" t="s">
        <v>185</v>
      </c>
      <c r="H83" s="70">
        <v>2098000</v>
      </c>
      <c r="I83" s="416">
        <v>600</v>
      </c>
      <c r="J83" s="416">
        <v>80</v>
      </c>
      <c r="K83" s="120" t="s">
        <v>257</v>
      </c>
      <c r="L83"/>
    </row>
    <row r="84" spans="1:12">
      <c r="A84" s="7">
        <v>79</v>
      </c>
      <c r="B84" s="393" t="s">
        <v>196</v>
      </c>
      <c r="C84" s="9" t="s">
        <v>13</v>
      </c>
      <c r="D84" s="10" t="s">
        <v>183</v>
      </c>
      <c r="E84" s="10" t="s">
        <v>197</v>
      </c>
      <c r="F84" s="10" t="s">
        <v>198</v>
      </c>
      <c r="G84" s="10" t="s">
        <v>185</v>
      </c>
      <c r="H84" s="67">
        <v>8000000</v>
      </c>
      <c r="I84" s="67">
        <v>2500</v>
      </c>
      <c r="J84" s="79">
        <v>300</v>
      </c>
      <c r="K84" s="117" t="s">
        <v>259</v>
      </c>
      <c r="L84" s="197" t="s">
        <v>428</v>
      </c>
    </row>
    <row r="85" spans="1:12" hidden="1">
      <c r="A85" s="345">
        <v>80</v>
      </c>
      <c r="B85" s="425" t="s">
        <v>199</v>
      </c>
      <c r="C85" s="426" t="s">
        <v>13</v>
      </c>
      <c r="D85" s="427" t="s">
        <v>183</v>
      </c>
      <c r="E85" s="427" t="s">
        <v>200</v>
      </c>
      <c r="F85" s="427" t="s">
        <v>200</v>
      </c>
      <c r="G85" s="427" t="s">
        <v>185</v>
      </c>
      <c r="H85" s="460">
        <v>6240000</v>
      </c>
      <c r="I85" s="461">
        <v>2800</v>
      </c>
      <c r="J85" s="462">
        <v>280</v>
      </c>
      <c r="K85" s="451" t="s">
        <v>259</v>
      </c>
      <c r="L85"/>
    </row>
    <row r="86" spans="1:12" hidden="1">
      <c r="A86" s="7">
        <v>81</v>
      </c>
      <c r="B86" s="8" t="s">
        <v>201</v>
      </c>
      <c r="C86" s="9" t="s">
        <v>13</v>
      </c>
      <c r="D86" s="10" t="s">
        <v>183</v>
      </c>
      <c r="E86" s="10" t="s">
        <v>202</v>
      </c>
      <c r="F86" s="10" t="s">
        <v>200</v>
      </c>
      <c r="G86" s="10" t="s">
        <v>185</v>
      </c>
      <c r="H86" s="30">
        <v>3024000</v>
      </c>
      <c r="I86" s="67">
        <v>500</v>
      </c>
      <c r="J86" s="79">
        <v>30</v>
      </c>
      <c r="K86" s="117" t="s">
        <v>259</v>
      </c>
      <c r="L86"/>
    </row>
    <row r="87" spans="1:12" hidden="1">
      <c r="A87" s="7">
        <v>82</v>
      </c>
      <c r="B87" s="8" t="s">
        <v>203</v>
      </c>
      <c r="C87" s="9" t="s">
        <v>13</v>
      </c>
      <c r="D87" s="10" t="s">
        <v>183</v>
      </c>
      <c r="E87" s="10" t="s">
        <v>204</v>
      </c>
      <c r="F87" s="10" t="s">
        <v>200</v>
      </c>
      <c r="G87" s="10" t="s">
        <v>185</v>
      </c>
      <c r="H87" s="30">
        <v>1814000</v>
      </c>
      <c r="I87" s="67">
        <v>450</v>
      </c>
      <c r="J87" s="79">
        <v>35</v>
      </c>
      <c r="K87" s="117" t="s">
        <v>259</v>
      </c>
      <c r="L87"/>
    </row>
    <row r="88" spans="1:12" hidden="1">
      <c r="A88" s="7">
        <v>83</v>
      </c>
      <c r="B88" s="81" t="s">
        <v>205</v>
      </c>
      <c r="C88" s="9" t="s">
        <v>13</v>
      </c>
      <c r="D88" s="9" t="s">
        <v>183</v>
      </c>
      <c r="E88" s="9" t="s">
        <v>206</v>
      </c>
      <c r="F88" s="9" t="s">
        <v>207</v>
      </c>
      <c r="G88" s="9" t="s">
        <v>208</v>
      </c>
      <c r="H88" s="82">
        <v>8000000</v>
      </c>
      <c r="I88" s="47">
        <v>6670</v>
      </c>
      <c r="J88" s="47">
        <v>670</v>
      </c>
      <c r="K88" s="82" t="s">
        <v>254</v>
      </c>
      <c r="L88"/>
    </row>
    <row r="89" spans="1:12" hidden="1">
      <c r="A89" s="7">
        <v>84</v>
      </c>
      <c r="B89" s="81" t="s">
        <v>209</v>
      </c>
      <c r="C89" s="9" t="s">
        <v>13</v>
      </c>
      <c r="D89" s="9" t="s">
        <v>183</v>
      </c>
      <c r="E89" s="9" t="s">
        <v>206</v>
      </c>
      <c r="F89" s="9" t="s">
        <v>207</v>
      </c>
      <c r="G89" s="9" t="s">
        <v>208</v>
      </c>
      <c r="H89" s="82">
        <v>8000000</v>
      </c>
      <c r="I89" s="47">
        <v>6670</v>
      </c>
      <c r="J89" s="47">
        <v>670</v>
      </c>
      <c r="K89" s="82" t="s">
        <v>254</v>
      </c>
      <c r="L89"/>
    </row>
    <row r="90" spans="1:12" hidden="1">
      <c r="A90" s="7">
        <v>85</v>
      </c>
      <c r="B90" s="81" t="s">
        <v>210</v>
      </c>
      <c r="C90" s="9" t="s">
        <v>13</v>
      </c>
      <c r="D90" s="9" t="s">
        <v>183</v>
      </c>
      <c r="E90" s="9" t="s">
        <v>206</v>
      </c>
      <c r="F90" s="9" t="s">
        <v>207</v>
      </c>
      <c r="G90" s="9" t="s">
        <v>208</v>
      </c>
      <c r="H90" s="82">
        <v>8000000</v>
      </c>
      <c r="I90" s="47">
        <v>6670</v>
      </c>
      <c r="J90" s="47">
        <v>670</v>
      </c>
      <c r="K90" s="82" t="s">
        <v>254</v>
      </c>
      <c r="L90"/>
    </row>
    <row r="91" spans="1:12" hidden="1">
      <c r="A91" s="7">
        <v>86</v>
      </c>
      <c r="B91" s="83" t="s">
        <v>211</v>
      </c>
      <c r="C91" s="9" t="s">
        <v>13</v>
      </c>
      <c r="D91" s="10" t="s">
        <v>212</v>
      </c>
      <c r="E91" s="10" t="s">
        <v>213</v>
      </c>
      <c r="F91" s="10" t="s">
        <v>214</v>
      </c>
      <c r="G91" s="84" t="s">
        <v>215</v>
      </c>
      <c r="H91" s="85">
        <v>9298000</v>
      </c>
      <c r="I91" s="79">
        <v>25000</v>
      </c>
      <c r="J91" s="85">
        <v>850</v>
      </c>
      <c r="K91" s="82" t="s">
        <v>270</v>
      </c>
      <c r="L91"/>
    </row>
    <row r="92" spans="1:12" hidden="1">
      <c r="A92" s="7">
        <v>87</v>
      </c>
      <c r="B92" s="83" t="s">
        <v>216</v>
      </c>
      <c r="C92" s="9" t="s">
        <v>13</v>
      </c>
      <c r="D92" s="10" t="s">
        <v>212</v>
      </c>
      <c r="E92" s="10" t="s">
        <v>213</v>
      </c>
      <c r="F92" s="10" t="s">
        <v>214</v>
      </c>
      <c r="G92" s="84" t="s">
        <v>215</v>
      </c>
      <c r="H92" s="85">
        <v>9298000</v>
      </c>
      <c r="I92" s="79">
        <v>25000</v>
      </c>
      <c r="J92" s="85">
        <v>850</v>
      </c>
      <c r="K92" s="82" t="s">
        <v>270</v>
      </c>
      <c r="L92"/>
    </row>
    <row r="93" spans="1:12" hidden="1">
      <c r="A93" s="7">
        <v>88</v>
      </c>
      <c r="B93" s="86" t="s">
        <v>217</v>
      </c>
      <c r="C93" s="9" t="s">
        <v>13</v>
      </c>
      <c r="D93" s="9" t="s">
        <v>212</v>
      </c>
      <c r="E93" s="9" t="s">
        <v>218</v>
      </c>
      <c r="F93" s="9" t="s">
        <v>219</v>
      </c>
      <c r="G93" s="87" t="s">
        <v>220</v>
      </c>
      <c r="H93" s="53">
        <v>9738000</v>
      </c>
      <c r="I93" s="47">
        <v>12000</v>
      </c>
      <c r="J93" s="47">
        <v>1375</v>
      </c>
      <c r="K93" s="82" t="s">
        <v>264</v>
      </c>
      <c r="L93"/>
    </row>
    <row r="94" spans="1:12" hidden="1">
      <c r="A94" s="7">
        <v>89</v>
      </c>
      <c r="B94" s="86" t="s">
        <v>221</v>
      </c>
      <c r="C94" s="9" t="s">
        <v>13</v>
      </c>
      <c r="D94" s="9" t="s">
        <v>212</v>
      </c>
      <c r="E94" s="9" t="s">
        <v>218</v>
      </c>
      <c r="F94" s="9" t="s">
        <v>219</v>
      </c>
      <c r="G94" s="87" t="s">
        <v>220</v>
      </c>
      <c r="H94" s="88">
        <v>9183500</v>
      </c>
      <c r="I94" s="47">
        <v>12000</v>
      </c>
      <c r="J94" s="47">
        <v>1375</v>
      </c>
      <c r="K94" s="82" t="s">
        <v>264</v>
      </c>
      <c r="L94"/>
    </row>
    <row r="95" spans="1:12" hidden="1">
      <c r="A95" s="7">
        <v>90</v>
      </c>
      <c r="B95" s="89" t="s">
        <v>222</v>
      </c>
      <c r="C95" s="9" t="s">
        <v>13</v>
      </c>
      <c r="D95" s="10" t="s">
        <v>212</v>
      </c>
      <c r="E95" s="10" t="s">
        <v>223</v>
      </c>
      <c r="F95" s="10" t="s">
        <v>224</v>
      </c>
      <c r="G95" s="84" t="s">
        <v>225</v>
      </c>
      <c r="H95" s="36">
        <v>11373200</v>
      </c>
      <c r="I95" s="29">
        <v>23470</v>
      </c>
      <c r="J95" s="29">
        <v>1500</v>
      </c>
      <c r="K95" s="82" t="s">
        <v>265</v>
      </c>
      <c r="L95"/>
    </row>
    <row r="96" spans="1:12" hidden="1">
      <c r="A96" s="7">
        <v>91</v>
      </c>
      <c r="B96" s="89" t="s">
        <v>226</v>
      </c>
      <c r="C96" s="9" t="s">
        <v>13</v>
      </c>
      <c r="D96" s="10" t="s">
        <v>212</v>
      </c>
      <c r="E96" s="10" t="s">
        <v>227</v>
      </c>
      <c r="F96" s="10" t="s">
        <v>37</v>
      </c>
      <c r="G96" s="84" t="s">
        <v>228</v>
      </c>
      <c r="H96" s="36">
        <v>9626800</v>
      </c>
      <c r="I96" s="29">
        <v>11250</v>
      </c>
      <c r="J96" s="29">
        <v>950</v>
      </c>
      <c r="K96" s="82" t="s">
        <v>265</v>
      </c>
      <c r="L96"/>
    </row>
    <row r="97" spans="1:12" hidden="1">
      <c r="A97" s="7">
        <v>92</v>
      </c>
      <c r="B97" s="90" t="s">
        <v>229</v>
      </c>
      <c r="C97" s="9" t="s">
        <v>13</v>
      </c>
      <c r="D97" s="10" t="s">
        <v>212</v>
      </c>
      <c r="E97" s="10" t="s">
        <v>230</v>
      </c>
      <c r="F97" s="10" t="s">
        <v>231</v>
      </c>
      <c r="G97" s="84" t="s">
        <v>232</v>
      </c>
      <c r="H97" s="91">
        <v>9275800</v>
      </c>
      <c r="I97" s="29">
        <v>5000</v>
      </c>
      <c r="J97" s="29">
        <v>600</v>
      </c>
      <c r="K97" s="91" t="s">
        <v>266</v>
      </c>
      <c r="L97"/>
    </row>
    <row r="98" spans="1:12" hidden="1">
      <c r="A98" s="394">
        <v>93</v>
      </c>
      <c r="B98" s="417" t="s">
        <v>233</v>
      </c>
      <c r="C98" s="396" t="s">
        <v>13</v>
      </c>
      <c r="D98" s="397" t="s">
        <v>212</v>
      </c>
      <c r="E98" s="397" t="s">
        <v>234</v>
      </c>
      <c r="F98" s="397" t="s">
        <v>235</v>
      </c>
      <c r="G98" s="93" t="s">
        <v>232</v>
      </c>
      <c r="H98" s="418">
        <v>9123500</v>
      </c>
      <c r="I98" s="404">
        <v>4000</v>
      </c>
      <c r="J98" s="404">
        <v>800</v>
      </c>
      <c r="K98" s="418" t="s">
        <v>266</v>
      </c>
      <c r="L98"/>
    </row>
    <row r="99" spans="1:12">
      <c r="A99" s="7">
        <v>94</v>
      </c>
      <c r="B99" s="332" t="s">
        <v>236</v>
      </c>
      <c r="C99" s="9" t="s">
        <v>13</v>
      </c>
      <c r="D99" s="10" t="s">
        <v>212</v>
      </c>
      <c r="E99" s="10" t="s">
        <v>237</v>
      </c>
      <c r="F99" s="10" t="s">
        <v>238</v>
      </c>
      <c r="G99" s="84" t="s">
        <v>232</v>
      </c>
      <c r="H99" s="257">
        <v>8468800</v>
      </c>
      <c r="I99" s="29">
        <v>31375</v>
      </c>
      <c r="J99" s="29">
        <v>1500</v>
      </c>
      <c r="K99" s="82" t="s">
        <v>264</v>
      </c>
      <c r="L99" s="197" t="s">
        <v>431</v>
      </c>
    </row>
    <row r="100" spans="1:12" hidden="1">
      <c r="A100" s="345">
        <v>95</v>
      </c>
      <c r="B100" s="463" t="s">
        <v>239</v>
      </c>
      <c r="C100" s="426" t="s">
        <v>13</v>
      </c>
      <c r="D100" s="427" t="s">
        <v>212</v>
      </c>
      <c r="E100" s="427" t="s">
        <v>240</v>
      </c>
      <c r="F100" s="427" t="s">
        <v>241</v>
      </c>
      <c r="G100" s="464" t="s">
        <v>242</v>
      </c>
      <c r="H100" s="465">
        <v>8834400</v>
      </c>
      <c r="I100" s="436">
        <v>21190</v>
      </c>
      <c r="J100" s="436">
        <v>1120</v>
      </c>
      <c r="K100" s="466" t="s">
        <v>255</v>
      </c>
      <c r="L100"/>
    </row>
    <row r="101" spans="1:12" hidden="1">
      <c r="A101" s="7">
        <v>96</v>
      </c>
      <c r="B101" s="95" t="s">
        <v>243</v>
      </c>
      <c r="C101" s="9" t="s">
        <v>13</v>
      </c>
      <c r="D101" s="10" t="s">
        <v>212</v>
      </c>
      <c r="E101" s="10" t="s">
        <v>240</v>
      </c>
      <c r="F101" s="10" t="s">
        <v>241</v>
      </c>
      <c r="G101" s="84" t="s">
        <v>242</v>
      </c>
      <c r="H101" s="85">
        <v>8833800</v>
      </c>
      <c r="I101" s="29">
        <v>21190</v>
      </c>
      <c r="J101" s="29">
        <v>1120</v>
      </c>
      <c r="K101" s="82" t="s">
        <v>255</v>
      </c>
      <c r="L101"/>
    </row>
    <row r="102" spans="1:12" hidden="1">
      <c r="A102" s="7">
        <v>97</v>
      </c>
      <c r="B102" s="95" t="s">
        <v>244</v>
      </c>
      <c r="C102" s="9" t="s">
        <v>13</v>
      </c>
      <c r="D102" s="10" t="s">
        <v>212</v>
      </c>
      <c r="E102" s="10" t="s">
        <v>240</v>
      </c>
      <c r="F102" s="10" t="s">
        <v>241</v>
      </c>
      <c r="G102" s="84" t="s">
        <v>242</v>
      </c>
      <c r="H102" s="85">
        <v>8831700</v>
      </c>
      <c r="I102" s="29">
        <v>21190</v>
      </c>
      <c r="J102" s="29">
        <v>1120</v>
      </c>
      <c r="K102" s="82" t="s">
        <v>255</v>
      </c>
      <c r="L102"/>
    </row>
    <row r="104" spans="1:12">
      <c r="G104" s="97" t="s">
        <v>245</v>
      </c>
      <c r="H104" s="98"/>
    </row>
    <row r="105" spans="1:12">
      <c r="G105" s="97" t="s">
        <v>246</v>
      </c>
      <c r="H105" s="98"/>
    </row>
    <row r="106" spans="1:12">
      <c r="G106" s="100"/>
      <c r="H106" s="101" t="s">
        <v>247</v>
      </c>
    </row>
    <row r="107" spans="1:12">
      <c r="G107" s="98"/>
      <c r="H107" s="101" t="s">
        <v>248</v>
      </c>
    </row>
    <row r="108" spans="1:12">
      <c r="G108" s="98"/>
      <c r="H108" s="101" t="s">
        <v>273</v>
      </c>
    </row>
  </sheetData>
  <autoFilter ref="A4:K102">
    <filterColumn colId="1">
      <colorFilter dxfId="1"/>
    </filterColumn>
  </autoFilter>
  <mergeCells count="7">
    <mergeCell ref="L3:L4"/>
    <mergeCell ref="A1:K1"/>
    <mergeCell ref="B3:B4"/>
    <mergeCell ref="C3:C4"/>
    <mergeCell ref="D3:G3"/>
    <mergeCell ref="H3:H4"/>
    <mergeCell ref="I3:J3"/>
  </mergeCells>
  <pageMargins left="0.31496062992125984" right="0.11811023622047245" top="0.74803149606299213" bottom="0.74803149606299213" header="0.31496062992125984" footer="0.31496062992125984"/>
  <pageSetup paperSize="9" scale="8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opLeftCell="A103" zoomScale="90" zoomScaleNormal="90" workbookViewId="0">
      <selection activeCell="E189" sqref="E189"/>
    </sheetView>
  </sheetViews>
  <sheetFormatPr defaultRowHeight="14.25"/>
  <cols>
    <col min="1" max="1" width="5.375" style="96" customWidth="1"/>
    <col min="2" max="2" width="30.375" customWidth="1"/>
    <col min="3" max="3" width="26" customWidth="1"/>
    <col min="4" max="4" width="16.375" customWidth="1"/>
    <col min="5" max="5" width="13.75" customWidth="1"/>
    <col min="6" max="6" width="16.75" customWidth="1"/>
    <col min="7" max="7" width="13.375" customWidth="1"/>
    <col min="8" max="8" width="13.75" customWidth="1"/>
    <col min="9" max="9" width="9.375" style="99" customWidth="1"/>
    <col min="10" max="10" width="9" style="99" customWidth="1"/>
  </cols>
  <sheetData>
    <row r="1" spans="1:11" ht="23.25">
      <c r="A1" s="560" t="s">
        <v>276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23.25">
      <c r="A2" s="1"/>
      <c r="B2" s="2"/>
      <c r="C2" s="2"/>
      <c r="D2" s="2"/>
      <c r="E2" s="2"/>
      <c r="F2" s="2"/>
      <c r="G2" s="2"/>
      <c r="H2" s="2"/>
      <c r="I2" s="3"/>
      <c r="J2" s="3"/>
    </row>
    <row r="3" spans="1:11" ht="18.75" customHeight="1">
      <c r="A3" s="118" t="s">
        <v>274</v>
      </c>
      <c r="B3" s="565" t="s">
        <v>0</v>
      </c>
      <c r="C3" s="565" t="s">
        <v>1</v>
      </c>
      <c r="D3" s="562" t="s">
        <v>2</v>
      </c>
      <c r="E3" s="562"/>
      <c r="F3" s="562"/>
      <c r="G3" s="563"/>
      <c r="H3" s="564" t="s">
        <v>3</v>
      </c>
      <c r="I3" s="567" t="s">
        <v>4</v>
      </c>
      <c r="J3" s="568"/>
      <c r="K3" s="111" t="s">
        <v>249</v>
      </c>
    </row>
    <row r="4" spans="1:11" ht="19.5" customHeight="1">
      <c r="A4" s="119" t="s">
        <v>275</v>
      </c>
      <c r="B4" s="566"/>
      <c r="C4" s="566"/>
      <c r="D4" s="4" t="s">
        <v>5</v>
      </c>
      <c r="E4" s="5" t="s">
        <v>6</v>
      </c>
      <c r="F4" s="5" t="s">
        <v>7</v>
      </c>
      <c r="G4" s="5" t="s">
        <v>8</v>
      </c>
      <c r="H4" s="564"/>
      <c r="I4" s="6" t="s">
        <v>9</v>
      </c>
      <c r="J4" s="6" t="s">
        <v>10</v>
      </c>
      <c r="K4" s="113" t="s">
        <v>260</v>
      </c>
    </row>
    <row r="5" spans="1:11" ht="18.75">
      <c r="A5" s="102"/>
      <c r="B5" s="103" t="s">
        <v>11</v>
      </c>
      <c r="C5" s="104"/>
      <c r="D5" s="105"/>
      <c r="E5" s="106"/>
      <c r="F5" s="106"/>
      <c r="G5" s="107"/>
      <c r="H5" s="108">
        <f>H33+H51+H74+H88+H112</f>
        <v>819729200</v>
      </c>
      <c r="I5" s="109"/>
      <c r="J5" s="109"/>
      <c r="K5" s="112"/>
    </row>
    <row r="6" spans="1:11" ht="18.75">
      <c r="A6" s="110"/>
      <c r="B6" s="136" t="s">
        <v>279</v>
      </c>
      <c r="C6" s="137"/>
      <c r="D6" s="137"/>
      <c r="E6" s="137"/>
      <c r="F6" s="137"/>
      <c r="G6" s="137"/>
      <c r="H6" s="138"/>
      <c r="I6" s="139"/>
      <c r="J6" s="140"/>
      <c r="K6" s="137"/>
    </row>
    <row r="7" spans="1:11" ht="18.75">
      <c r="A7" s="7">
        <v>1</v>
      </c>
      <c r="B7" s="63" t="s">
        <v>156</v>
      </c>
      <c r="C7" s="9" t="s">
        <v>13</v>
      </c>
      <c r="D7" s="10" t="s">
        <v>157</v>
      </c>
      <c r="E7" s="10" t="s">
        <v>158</v>
      </c>
      <c r="F7" s="10" t="s">
        <v>159</v>
      </c>
      <c r="G7" s="10" t="s">
        <v>160</v>
      </c>
      <c r="H7" s="64">
        <v>8000000</v>
      </c>
      <c r="I7" s="65">
        <v>2200</v>
      </c>
      <c r="J7" s="66">
        <v>2307</v>
      </c>
      <c r="K7" s="117" t="s">
        <v>259</v>
      </c>
    </row>
    <row r="8" spans="1:11" ht="18.75">
      <c r="A8" s="7">
        <v>2</v>
      </c>
      <c r="B8" s="63" t="s">
        <v>161</v>
      </c>
      <c r="C8" s="9" t="s">
        <v>13</v>
      </c>
      <c r="D8" s="10" t="s">
        <v>157</v>
      </c>
      <c r="E8" s="10" t="s">
        <v>159</v>
      </c>
      <c r="F8" s="10" t="s">
        <v>159</v>
      </c>
      <c r="G8" s="10" t="s">
        <v>160</v>
      </c>
      <c r="H8" s="67">
        <v>4300000</v>
      </c>
      <c r="I8" s="65">
        <v>2200</v>
      </c>
      <c r="J8" s="66">
        <v>2307</v>
      </c>
      <c r="K8" s="117" t="s">
        <v>259</v>
      </c>
    </row>
    <row r="9" spans="1:11" ht="18.75">
      <c r="A9" s="7">
        <v>3</v>
      </c>
      <c r="B9" s="63" t="s">
        <v>162</v>
      </c>
      <c r="C9" s="9" t="s">
        <v>13</v>
      </c>
      <c r="D9" s="10" t="s">
        <v>157</v>
      </c>
      <c r="E9" s="10" t="s">
        <v>159</v>
      </c>
      <c r="F9" s="10" t="s">
        <v>159</v>
      </c>
      <c r="G9" s="10" t="s">
        <v>160</v>
      </c>
      <c r="H9" s="67">
        <v>1450000</v>
      </c>
      <c r="I9" s="65">
        <v>450</v>
      </c>
      <c r="J9" s="66">
        <v>980</v>
      </c>
      <c r="K9" s="117" t="s">
        <v>259</v>
      </c>
    </row>
    <row r="10" spans="1:11" ht="18.75">
      <c r="A10" s="7">
        <v>4</v>
      </c>
      <c r="B10" s="63" t="s">
        <v>163</v>
      </c>
      <c r="C10" s="9" t="s">
        <v>13</v>
      </c>
      <c r="D10" s="10" t="s">
        <v>157</v>
      </c>
      <c r="E10" s="10"/>
      <c r="F10" s="10" t="s">
        <v>164</v>
      </c>
      <c r="G10" s="10" t="s">
        <v>160</v>
      </c>
      <c r="H10" s="67">
        <v>8000000</v>
      </c>
      <c r="I10" s="65">
        <v>25000</v>
      </c>
      <c r="J10" s="66">
        <v>7294</v>
      </c>
      <c r="K10" s="117" t="s">
        <v>259</v>
      </c>
    </row>
    <row r="11" spans="1:11" ht="18.75">
      <c r="A11" s="7">
        <v>5</v>
      </c>
      <c r="B11" s="63" t="s">
        <v>165</v>
      </c>
      <c r="C11" s="9" t="s">
        <v>13</v>
      </c>
      <c r="D11" s="10" t="s">
        <v>157</v>
      </c>
      <c r="E11" s="10"/>
      <c r="F11" s="10" t="s">
        <v>164</v>
      </c>
      <c r="G11" s="10" t="s">
        <v>160</v>
      </c>
      <c r="H11" s="67">
        <v>8000000</v>
      </c>
      <c r="I11" s="65">
        <v>25000</v>
      </c>
      <c r="J11" s="66">
        <v>7294</v>
      </c>
      <c r="K11" s="117" t="s">
        <v>259</v>
      </c>
    </row>
    <row r="12" spans="1:11" ht="18.75">
      <c r="A12" s="7">
        <v>6</v>
      </c>
      <c r="B12" s="68" t="s">
        <v>166</v>
      </c>
      <c r="C12" s="9" t="s">
        <v>13</v>
      </c>
      <c r="D12" s="10" t="s">
        <v>157</v>
      </c>
      <c r="E12" s="10" t="s">
        <v>167</v>
      </c>
      <c r="F12" s="10" t="s">
        <v>37</v>
      </c>
      <c r="G12" s="10" t="s">
        <v>168</v>
      </c>
      <c r="H12" s="69">
        <v>9990000</v>
      </c>
      <c r="I12" s="29">
        <v>2400</v>
      </c>
      <c r="J12" s="29">
        <v>300</v>
      </c>
      <c r="K12" s="121" t="s">
        <v>251</v>
      </c>
    </row>
    <row r="13" spans="1:11" ht="18.75">
      <c r="A13" s="7">
        <v>7</v>
      </c>
      <c r="B13" s="8" t="s">
        <v>169</v>
      </c>
      <c r="C13" s="9" t="s">
        <v>13</v>
      </c>
      <c r="D13" s="10" t="s">
        <v>157</v>
      </c>
      <c r="E13" s="10" t="s">
        <v>170</v>
      </c>
      <c r="F13" s="10" t="s">
        <v>171</v>
      </c>
      <c r="G13" s="10" t="s">
        <v>172</v>
      </c>
      <c r="H13" s="70">
        <v>1000000</v>
      </c>
      <c r="I13" s="71">
        <v>2100</v>
      </c>
      <c r="J13" s="71">
        <v>1100</v>
      </c>
      <c r="K13" s="120" t="s">
        <v>257</v>
      </c>
    </row>
    <row r="14" spans="1:11" ht="18.75">
      <c r="A14" s="7">
        <v>8</v>
      </c>
      <c r="B14" s="8" t="s">
        <v>173</v>
      </c>
      <c r="C14" s="9" t="s">
        <v>13</v>
      </c>
      <c r="D14" s="10" t="s">
        <v>157</v>
      </c>
      <c r="E14" s="10" t="s">
        <v>170</v>
      </c>
      <c r="F14" s="10" t="s">
        <v>171</v>
      </c>
      <c r="G14" s="10" t="s">
        <v>172</v>
      </c>
      <c r="H14" s="70">
        <v>1110000</v>
      </c>
      <c r="I14" s="71">
        <v>2100</v>
      </c>
      <c r="J14" s="71">
        <v>1100</v>
      </c>
      <c r="K14" s="120" t="s">
        <v>257</v>
      </c>
    </row>
    <row r="15" spans="1:11" ht="18.75">
      <c r="A15" s="7">
        <v>9</v>
      </c>
      <c r="B15" s="72" t="s">
        <v>174</v>
      </c>
      <c r="C15" s="9" t="s">
        <v>13</v>
      </c>
      <c r="D15" s="10" t="s">
        <v>175</v>
      </c>
      <c r="E15" s="10" t="s">
        <v>176</v>
      </c>
      <c r="F15" s="10" t="s">
        <v>177</v>
      </c>
      <c r="G15" s="10" t="s">
        <v>178</v>
      </c>
      <c r="H15" s="73">
        <v>5428500</v>
      </c>
      <c r="I15" s="29">
        <v>26922</v>
      </c>
      <c r="J15" s="29">
        <v>713</v>
      </c>
      <c r="K15" s="121" t="s">
        <v>252</v>
      </c>
    </row>
    <row r="16" spans="1:11" ht="18.75">
      <c r="A16" s="7">
        <v>10</v>
      </c>
      <c r="B16" s="72" t="s">
        <v>179</v>
      </c>
      <c r="C16" s="9" t="s">
        <v>13</v>
      </c>
      <c r="D16" s="10" t="s">
        <v>175</v>
      </c>
      <c r="E16" s="10" t="s">
        <v>176</v>
      </c>
      <c r="F16" s="10" t="s">
        <v>177</v>
      </c>
      <c r="G16" s="10" t="s">
        <v>178</v>
      </c>
      <c r="H16" s="73">
        <v>4571500</v>
      </c>
      <c r="I16" s="29">
        <v>21518</v>
      </c>
      <c r="J16" s="29">
        <v>570</v>
      </c>
      <c r="K16" s="121" t="s">
        <v>252</v>
      </c>
    </row>
    <row r="17" spans="1:11" ht="18.75">
      <c r="A17" s="7">
        <v>11</v>
      </c>
      <c r="B17" s="74" t="s">
        <v>180</v>
      </c>
      <c r="C17" s="9" t="s">
        <v>13</v>
      </c>
      <c r="D17" s="10" t="s">
        <v>175</v>
      </c>
      <c r="E17" s="10" t="s">
        <v>181</v>
      </c>
      <c r="F17" s="10" t="s">
        <v>37</v>
      </c>
      <c r="G17" s="10" t="s">
        <v>178</v>
      </c>
      <c r="H17" s="70">
        <v>1041000</v>
      </c>
      <c r="I17" s="75">
        <v>15300</v>
      </c>
      <c r="J17" s="75">
        <v>1300</v>
      </c>
      <c r="K17" s="120" t="s">
        <v>257</v>
      </c>
    </row>
    <row r="18" spans="1:11" ht="18.75">
      <c r="A18" s="7">
        <v>12</v>
      </c>
      <c r="B18" s="68" t="s">
        <v>182</v>
      </c>
      <c r="C18" s="9" t="s">
        <v>13</v>
      </c>
      <c r="D18" s="10" t="s">
        <v>183</v>
      </c>
      <c r="E18" s="10"/>
      <c r="F18" s="10" t="s">
        <v>184</v>
      </c>
      <c r="G18" s="16" t="s">
        <v>185</v>
      </c>
      <c r="H18" s="69">
        <v>6000000</v>
      </c>
      <c r="I18" s="65">
        <v>15000</v>
      </c>
      <c r="J18" s="66">
        <v>4500</v>
      </c>
      <c r="K18" s="117" t="s">
        <v>259</v>
      </c>
    </row>
    <row r="19" spans="1:11" ht="18.75">
      <c r="A19" s="7">
        <v>13</v>
      </c>
      <c r="B19" s="76" t="s">
        <v>186</v>
      </c>
      <c r="C19" s="9" t="s">
        <v>13</v>
      </c>
      <c r="D19" s="10" t="s">
        <v>183</v>
      </c>
      <c r="E19" s="10"/>
      <c r="F19" s="10" t="s">
        <v>187</v>
      </c>
      <c r="G19" s="77" t="s">
        <v>185</v>
      </c>
      <c r="H19" s="78">
        <v>1232000</v>
      </c>
      <c r="I19" s="67">
        <v>400</v>
      </c>
      <c r="J19" s="79">
        <v>15</v>
      </c>
      <c r="K19" s="117" t="s">
        <v>259</v>
      </c>
    </row>
    <row r="20" spans="1:11" ht="18.75">
      <c r="A20" s="7">
        <v>14</v>
      </c>
      <c r="B20" s="8" t="s">
        <v>188</v>
      </c>
      <c r="C20" s="9" t="s">
        <v>13</v>
      </c>
      <c r="D20" s="10" t="s">
        <v>183</v>
      </c>
      <c r="E20" s="10" t="s">
        <v>189</v>
      </c>
      <c r="F20" s="10" t="s">
        <v>190</v>
      </c>
      <c r="G20" s="10" t="s">
        <v>185</v>
      </c>
      <c r="H20" s="70">
        <v>1248000</v>
      </c>
      <c r="I20" s="71">
        <v>350</v>
      </c>
      <c r="J20" s="71">
        <v>400</v>
      </c>
      <c r="K20" s="120" t="s">
        <v>257</v>
      </c>
    </row>
    <row r="21" spans="1:11" ht="18.75">
      <c r="A21" s="7">
        <v>15</v>
      </c>
      <c r="B21" s="8" t="s">
        <v>191</v>
      </c>
      <c r="C21" s="9" t="s">
        <v>13</v>
      </c>
      <c r="D21" s="10" t="s">
        <v>183</v>
      </c>
      <c r="E21" s="10" t="s">
        <v>189</v>
      </c>
      <c r="F21" s="10" t="s">
        <v>190</v>
      </c>
      <c r="G21" s="10" t="s">
        <v>185</v>
      </c>
      <c r="H21" s="70">
        <v>3049000</v>
      </c>
      <c r="I21" s="71">
        <v>900</v>
      </c>
      <c r="J21" s="71">
        <v>100</v>
      </c>
      <c r="K21" s="120" t="s">
        <v>257</v>
      </c>
    </row>
    <row r="22" spans="1:11" ht="18.75">
      <c r="A22" s="7">
        <v>16</v>
      </c>
      <c r="B22" s="8" t="s">
        <v>192</v>
      </c>
      <c r="C22" s="9" t="s">
        <v>13</v>
      </c>
      <c r="D22" s="10" t="s">
        <v>183</v>
      </c>
      <c r="E22" s="10" t="s">
        <v>189</v>
      </c>
      <c r="F22" s="10" t="s">
        <v>190</v>
      </c>
      <c r="G22" s="10" t="s">
        <v>185</v>
      </c>
      <c r="H22" s="70">
        <v>1005000</v>
      </c>
      <c r="I22" s="71">
        <v>300</v>
      </c>
      <c r="J22" s="71">
        <v>50</v>
      </c>
      <c r="K22" s="120" t="s">
        <v>257</v>
      </c>
    </row>
    <row r="23" spans="1:11" ht="18.75">
      <c r="A23" s="7">
        <v>17</v>
      </c>
      <c r="B23" s="8" t="s">
        <v>193</v>
      </c>
      <c r="C23" s="9" t="s">
        <v>13</v>
      </c>
      <c r="D23" s="10" t="s">
        <v>183</v>
      </c>
      <c r="E23" s="10" t="s">
        <v>189</v>
      </c>
      <c r="F23" s="10" t="s">
        <v>190</v>
      </c>
      <c r="G23" s="10" t="s">
        <v>185</v>
      </c>
      <c r="H23" s="70">
        <v>1232000</v>
      </c>
      <c r="I23" s="71">
        <v>350</v>
      </c>
      <c r="J23" s="71">
        <v>50</v>
      </c>
      <c r="K23" s="120" t="s">
        <v>257</v>
      </c>
    </row>
    <row r="24" spans="1:11" ht="18.75">
      <c r="A24" s="7">
        <v>18</v>
      </c>
      <c r="B24" s="8" t="s">
        <v>194</v>
      </c>
      <c r="C24" s="9" t="s">
        <v>13</v>
      </c>
      <c r="D24" s="10" t="s">
        <v>183</v>
      </c>
      <c r="E24" s="10" t="s">
        <v>189</v>
      </c>
      <c r="F24" s="10" t="s">
        <v>190</v>
      </c>
      <c r="G24" s="10" t="s">
        <v>185</v>
      </c>
      <c r="H24" s="70">
        <v>1526000</v>
      </c>
      <c r="I24" s="71">
        <v>450</v>
      </c>
      <c r="J24" s="71">
        <v>80</v>
      </c>
      <c r="K24" s="120" t="s">
        <v>257</v>
      </c>
    </row>
    <row r="25" spans="1:11" ht="18.75">
      <c r="A25" s="7">
        <v>19</v>
      </c>
      <c r="B25" s="8" t="s">
        <v>195</v>
      </c>
      <c r="C25" s="9" t="s">
        <v>13</v>
      </c>
      <c r="D25" s="10" t="s">
        <v>183</v>
      </c>
      <c r="E25" s="10" t="s">
        <v>189</v>
      </c>
      <c r="F25" s="10" t="s">
        <v>190</v>
      </c>
      <c r="G25" s="10" t="s">
        <v>185</v>
      </c>
      <c r="H25" s="70">
        <v>2098000</v>
      </c>
      <c r="I25" s="71">
        <v>600</v>
      </c>
      <c r="J25" s="71">
        <v>80</v>
      </c>
      <c r="K25" s="120" t="s">
        <v>257</v>
      </c>
    </row>
    <row r="26" spans="1:11" ht="18.75">
      <c r="A26" s="7">
        <v>20</v>
      </c>
      <c r="B26" s="80" t="s">
        <v>196</v>
      </c>
      <c r="C26" s="9" t="s">
        <v>13</v>
      </c>
      <c r="D26" s="10" t="s">
        <v>183</v>
      </c>
      <c r="E26" s="10" t="s">
        <v>197</v>
      </c>
      <c r="F26" s="10" t="s">
        <v>198</v>
      </c>
      <c r="G26" s="10" t="s">
        <v>185</v>
      </c>
      <c r="H26" s="67">
        <v>8000000</v>
      </c>
      <c r="I26" s="67">
        <v>2500</v>
      </c>
      <c r="J26" s="79">
        <v>300</v>
      </c>
      <c r="K26" s="117" t="s">
        <v>259</v>
      </c>
    </row>
    <row r="27" spans="1:11" ht="18.75">
      <c r="A27" s="7">
        <v>21</v>
      </c>
      <c r="B27" s="8" t="s">
        <v>199</v>
      </c>
      <c r="C27" s="9" t="s">
        <v>13</v>
      </c>
      <c r="D27" s="10" t="s">
        <v>183</v>
      </c>
      <c r="E27" s="10" t="s">
        <v>200</v>
      </c>
      <c r="F27" s="10" t="s">
        <v>200</v>
      </c>
      <c r="G27" s="10" t="s">
        <v>185</v>
      </c>
      <c r="H27" s="30">
        <v>6240000</v>
      </c>
      <c r="I27" s="67">
        <v>2800</v>
      </c>
      <c r="J27" s="79">
        <v>280</v>
      </c>
      <c r="K27" s="117" t="s">
        <v>259</v>
      </c>
    </row>
    <row r="28" spans="1:11" ht="18.75">
      <c r="A28" s="7">
        <v>22</v>
      </c>
      <c r="B28" s="8" t="s">
        <v>201</v>
      </c>
      <c r="C28" s="9" t="s">
        <v>13</v>
      </c>
      <c r="D28" s="10" t="s">
        <v>183</v>
      </c>
      <c r="E28" s="10" t="s">
        <v>202</v>
      </c>
      <c r="F28" s="10" t="s">
        <v>200</v>
      </c>
      <c r="G28" s="10" t="s">
        <v>185</v>
      </c>
      <c r="H28" s="30">
        <v>3024000</v>
      </c>
      <c r="I28" s="67">
        <v>500</v>
      </c>
      <c r="J28" s="79">
        <v>30</v>
      </c>
      <c r="K28" s="117" t="s">
        <v>259</v>
      </c>
    </row>
    <row r="29" spans="1:11" ht="18.75">
      <c r="A29" s="7">
        <v>23</v>
      </c>
      <c r="B29" s="8" t="s">
        <v>203</v>
      </c>
      <c r="C29" s="9" t="s">
        <v>13</v>
      </c>
      <c r="D29" s="10" t="s">
        <v>183</v>
      </c>
      <c r="E29" s="10" t="s">
        <v>204</v>
      </c>
      <c r="F29" s="10" t="s">
        <v>200</v>
      </c>
      <c r="G29" s="10" t="s">
        <v>185</v>
      </c>
      <c r="H29" s="30">
        <v>1814000</v>
      </c>
      <c r="I29" s="67">
        <v>450</v>
      </c>
      <c r="J29" s="79">
        <v>35</v>
      </c>
      <c r="K29" s="117" t="s">
        <v>259</v>
      </c>
    </row>
    <row r="30" spans="1:11" ht="18.75">
      <c r="A30" s="7">
        <v>24</v>
      </c>
      <c r="B30" s="81" t="s">
        <v>205</v>
      </c>
      <c r="C30" s="9" t="s">
        <v>13</v>
      </c>
      <c r="D30" s="9" t="s">
        <v>183</v>
      </c>
      <c r="E30" s="9" t="s">
        <v>206</v>
      </c>
      <c r="F30" s="9" t="s">
        <v>207</v>
      </c>
      <c r="G30" s="9" t="s">
        <v>208</v>
      </c>
      <c r="H30" s="82">
        <v>8000000</v>
      </c>
      <c r="I30" s="47">
        <v>6670</v>
      </c>
      <c r="J30" s="47">
        <v>670</v>
      </c>
      <c r="K30" s="82" t="s">
        <v>254</v>
      </c>
    </row>
    <row r="31" spans="1:11" ht="18.75">
      <c r="A31" s="7">
        <v>25</v>
      </c>
      <c r="B31" s="81" t="s">
        <v>209</v>
      </c>
      <c r="C31" s="9" t="s">
        <v>13</v>
      </c>
      <c r="D31" s="9" t="s">
        <v>183</v>
      </c>
      <c r="E31" s="9" t="s">
        <v>206</v>
      </c>
      <c r="F31" s="9" t="s">
        <v>207</v>
      </c>
      <c r="G31" s="9" t="s">
        <v>208</v>
      </c>
      <c r="H31" s="82">
        <v>8000000</v>
      </c>
      <c r="I31" s="47">
        <v>6670</v>
      </c>
      <c r="J31" s="47">
        <v>670</v>
      </c>
      <c r="K31" s="82" t="s">
        <v>254</v>
      </c>
    </row>
    <row r="32" spans="1:11" ht="18.75">
      <c r="A32" s="7">
        <v>26</v>
      </c>
      <c r="B32" s="81" t="s">
        <v>210</v>
      </c>
      <c r="C32" s="9" t="s">
        <v>13</v>
      </c>
      <c r="D32" s="9" t="s">
        <v>183</v>
      </c>
      <c r="E32" s="9" t="s">
        <v>206</v>
      </c>
      <c r="F32" s="9" t="s">
        <v>207</v>
      </c>
      <c r="G32" s="9" t="s">
        <v>208</v>
      </c>
      <c r="H32" s="82">
        <v>8000000</v>
      </c>
      <c r="I32" s="47">
        <v>6670</v>
      </c>
      <c r="J32" s="47">
        <v>670</v>
      </c>
      <c r="K32" s="82" t="s">
        <v>254</v>
      </c>
    </row>
    <row r="33" spans="1:11" ht="18.75">
      <c r="A33" s="7"/>
      <c r="B33" s="81"/>
      <c r="C33" s="9"/>
      <c r="D33" s="9"/>
      <c r="E33" s="9"/>
      <c r="F33" s="9"/>
      <c r="G33" s="9"/>
      <c r="H33" s="157">
        <f>SUM(H7:H32)</f>
        <v>113359000</v>
      </c>
      <c r="I33" s="47"/>
      <c r="J33" s="47"/>
      <c r="K33" s="82"/>
    </row>
    <row r="34" spans="1:11" ht="18.75">
      <c r="A34" s="128"/>
      <c r="B34" s="129" t="s">
        <v>278</v>
      </c>
      <c r="C34" s="130"/>
      <c r="D34" s="131"/>
      <c r="E34" s="132"/>
      <c r="F34" s="132"/>
      <c r="G34" s="132"/>
      <c r="H34" s="133"/>
      <c r="I34" s="134"/>
      <c r="J34" s="134"/>
      <c r="K34" s="135"/>
    </row>
    <row r="35" spans="1:11" ht="18.75">
      <c r="A35" s="7">
        <v>1</v>
      </c>
      <c r="B35" s="43" t="s">
        <v>86</v>
      </c>
      <c r="C35" s="44" t="s">
        <v>87</v>
      </c>
      <c r="D35" s="45" t="s">
        <v>88</v>
      </c>
      <c r="E35" s="9"/>
      <c r="F35" s="9" t="s">
        <v>89</v>
      </c>
      <c r="G35" s="9" t="s">
        <v>90</v>
      </c>
      <c r="H35" s="46">
        <v>18900000</v>
      </c>
      <c r="I35" s="47">
        <v>93750</v>
      </c>
      <c r="J35" s="47">
        <v>2780</v>
      </c>
      <c r="K35" s="120" t="s">
        <v>261</v>
      </c>
    </row>
    <row r="36" spans="1:11" ht="18.75">
      <c r="A36" s="7">
        <v>2</v>
      </c>
      <c r="B36" s="43" t="s">
        <v>91</v>
      </c>
      <c r="C36" s="44" t="s">
        <v>87</v>
      </c>
      <c r="D36" s="45" t="s">
        <v>88</v>
      </c>
      <c r="E36" s="9" t="s">
        <v>92</v>
      </c>
      <c r="F36" s="9" t="s">
        <v>92</v>
      </c>
      <c r="G36" s="9" t="s">
        <v>90</v>
      </c>
      <c r="H36" s="46">
        <v>3040000</v>
      </c>
      <c r="I36" s="47">
        <v>21093</v>
      </c>
      <c r="J36" s="47">
        <v>1918</v>
      </c>
      <c r="K36" s="120" t="s">
        <v>269</v>
      </c>
    </row>
    <row r="37" spans="1:11" ht="18.75">
      <c r="A37" s="7">
        <v>3</v>
      </c>
      <c r="B37" s="43" t="s">
        <v>93</v>
      </c>
      <c r="C37" s="44" t="s">
        <v>87</v>
      </c>
      <c r="D37" s="45" t="s">
        <v>88</v>
      </c>
      <c r="E37" s="9" t="s">
        <v>94</v>
      </c>
      <c r="F37" s="9" t="s">
        <v>94</v>
      </c>
      <c r="G37" s="9" t="s">
        <v>90</v>
      </c>
      <c r="H37" s="46">
        <v>3920000</v>
      </c>
      <c r="I37" s="47">
        <v>24000</v>
      </c>
      <c r="J37" s="47">
        <v>2400</v>
      </c>
      <c r="K37" s="120" t="s">
        <v>262</v>
      </c>
    </row>
    <row r="38" spans="1:11" ht="18.75">
      <c r="A38" s="7">
        <v>4</v>
      </c>
      <c r="B38" s="48" t="s">
        <v>93</v>
      </c>
      <c r="C38" s="44" t="s">
        <v>87</v>
      </c>
      <c r="D38" s="45" t="s">
        <v>88</v>
      </c>
      <c r="E38" s="49" t="s">
        <v>95</v>
      </c>
      <c r="F38" s="50" t="s">
        <v>96</v>
      </c>
      <c r="G38" s="50" t="s">
        <v>90</v>
      </c>
      <c r="H38" s="46">
        <v>810000</v>
      </c>
      <c r="I38" s="47">
        <v>19890</v>
      </c>
      <c r="J38" s="47">
        <v>1989</v>
      </c>
      <c r="K38" s="120" t="s">
        <v>262</v>
      </c>
    </row>
    <row r="39" spans="1:11" ht="18.75">
      <c r="A39" s="7">
        <v>5</v>
      </c>
      <c r="B39" s="43" t="s">
        <v>97</v>
      </c>
      <c r="C39" s="44" t="s">
        <v>87</v>
      </c>
      <c r="D39" s="45" t="s">
        <v>88</v>
      </c>
      <c r="E39" s="9" t="s">
        <v>98</v>
      </c>
      <c r="F39" s="9" t="s">
        <v>99</v>
      </c>
      <c r="G39" s="9" t="s">
        <v>90</v>
      </c>
      <c r="H39" s="46">
        <v>3040000</v>
      </c>
      <c r="I39" s="47">
        <v>18750</v>
      </c>
      <c r="J39" s="47">
        <v>2419</v>
      </c>
      <c r="K39" s="120" t="s">
        <v>269</v>
      </c>
    </row>
    <row r="40" spans="1:11" ht="18.75">
      <c r="A40" s="7">
        <v>6</v>
      </c>
      <c r="B40" s="43" t="s">
        <v>97</v>
      </c>
      <c r="C40" s="44" t="s">
        <v>87</v>
      </c>
      <c r="D40" s="45" t="s">
        <v>88</v>
      </c>
      <c r="E40" s="49"/>
      <c r="F40" s="50" t="s">
        <v>100</v>
      </c>
      <c r="G40" s="50" t="s">
        <v>90</v>
      </c>
      <c r="H40" s="46">
        <v>2230000</v>
      </c>
      <c r="I40" s="47">
        <v>24190</v>
      </c>
      <c r="J40" s="47">
        <v>2419</v>
      </c>
      <c r="K40" s="120" t="s">
        <v>262</v>
      </c>
    </row>
    <row r="41" spans="1:11" ht="18.75">
      <c r="A41" s="7">
        <v>7</v>
      </c>
      <c r="B41" s="43" t="s">
        <v>101</v>
      </c>
      <c r="C41" s="44" t="s">
        <v>87</v>
      </c>
      <c r="D41" s="45" t="s">
        <v>88</v>
      </c>
      <c r="E41" s="9" t="s">
        <v>102</v>
      </c>
      <c r="F41" s="9" t="s">
        <v>103</v>
      </c>
      <c r="G41" s="9" t="s">
        <v>90</v>
      </c>
      <c r="H41" s="46">
        <v>680000</v>
      </c>
      <c r="I41" s="47">
        <v>77560</v>
      </c>
      <c r="J41" s="47">
        <v>7756</v>
      </c>
      <c r="K41" s="120" t="s">
        <v>262</v>
      </c>
    </row>
    <row r="42" spans="1:11" ht="18.75">
      <c r="A42" s="7">
        <v>8</v>
      </c>
      <c r="B42" s="43" t="s">
        <v>104</v>
      </c>
      <c r="C42" s="44" t="s">
        <v>87</v>
      </c>
      <c r="D42" s="45" t="s">
        <v>88</v>
      </c>
      <c r="E42" s="49"/>
      <c r="F42" s="50" t="s">
        <v>105</v>
      </c>
      <c r="G42" s="50" t="s">
        <v>90</v>
      </c>
      <c r="H42" s="46">
        <v>5400000</v>
      </c>
      <c r="I42" s="47">
        <v>192812</v>
      </c>
      <c r="J42" s="47">
        <v>708</v>
      </c>
      <c r="K42" s="120" t="s">
        <v>269</v>
      </c>
    </row>
    <row r="43" spans="1:11" ht="18.75">
      <c r="A43" s="7">
        <v>9</v>
      </c>
      <c r="B43" s="54" t="s">
        <v>122</v>
      </c>
      <c r="C43" s="9" t="s">
        <v>13</v>
      </c>
      <c r="D43" s="9" t="s">
        <v>88</v>
      </c>
      <c r="E43" s="9" t="s">
        <v>123</v>
      </c>
      <c r="F43" s="9" t="s">
        <v>123</v>
      </c>
      <c r="G43" s="9" t="s">
        <v>107</v>
      </c>
      <c r="H43" s="55">
        <v>39053300</v>
      </c>
      <c r="I43" s="56">
        <v>20500</v>
      </c>
      <c r="J43" s="56">
        <v>5124</v>
      </c>
      <c r="K43" s="120" t="s">
        <v>261</v>
      </c>
    </row>
    <row r="44" spans="1:11" ht="18.75">
      <c r="A44" s="7">
        <v>10</v>
      </c>
      <c r="B44" s="43" t="s">
        <v>91</v>
      </c>
      <c r="C44" s="44" t="s">
        <v>87</v>
      </c>
      <c r="D44" s="45" t="s">
        <v>88</v>
      </c>
      <c r="E44" s="49"/>
      <c r="F44" s="50" t="s">
        <v>130</v>
      </c>
      <c r="G44" s="50" t="s">
        <v>131</v>
      </c>
      <c r="H44" s="46">
        <v>1220000</v>
      </c>
      <c r="I44" s="47">
        <v>1000</v>
      </c>
      <c r="J44" s="47">
        <v>1400</v>
      </c>
      <c r="K44" s="117" t="s">
        <v>253</v>
      </c>
    </row>
    <row r="45" spans="1:11" ht="18.75">
      <c r="A45" s="7">
        <v>11</v>
      </c>
      <c r="B45" s="61" t="s">
        <v>135</v>
      </c>
      <c r="C45" s="9" t="s">
        <v>13</v>
      </c>
      <c r="D45" s="9" t="s">
        <v>88</v>
      </c>
      <c r="E45" s="9" t="s">
        <v>136</v>
      </c>
      <c r="F45" s="9" t="s">
        <v>37</v>
      </c>
      <c r="G45" s="9" t="s">
        <v>137</v>
      </c>
      <c r="H45" s="55">
        <v>53295200</v>
      </c>
      <c r="I45" s="47">
        <v>1600</v>
      </c>
      <c r="J45" s="47">
        <v>1840</v>
      </c>
      <c r="K45" s="120" t="s">
        <v>262</v>
      </c>
    </row>
    <row r="46" spans="1:11" ht="18.75">
      <c r="A46" s="7">
        <v>12</v>
      </c>
      <c r="B46" s="54" t="s">
        <v>138</v>
      </c>
      <c r="C46" s="9" t="s">
        <v>13</v>
      </c>
      <c r="D46" s="9" t="s">
        <v>88</v>
      </c>
      <c r="E46" s="9" t="s">
        <v>139</v>
      </c>
      <c r="F46" s="9" t="s">
        <v>140</v>
      </c>
      <c r="G46" s="9" t="s">
        <v>141</v>
      </c>
      <c r="H46" s="55">
        <v>29032500</v>
      </c>
      <c r="I46" s="62">
        <v>4670</v>
      </c>
      <c r="J46" s="62">
        <v>520</v>
      </c>
      <c r="K46" s="117" t="s">
        <v>253</v>
      </c>
    </row>
    <row r="47" spans="1:11" ht="18.75">
      <c r="A47" s="7">
        <v>13</v>
      </c>
      <c r="B47" s="43" t="s">
        <v>142</v>
      </c>
      <c r="C47" s="44" t="s">
        <v>87</v>
      </c>
      <c r="D47" s="45" t="s">
        <v>88</v>
      </c>
      <c r="E47" s="9" t="s">
        <v>143</v>
      </c>
      <c r="F47" s="9" t="s">
        <v>144</v>
      </c>
      <c r="G47" s="9" t="s">
        <v>145</v>
      </c>
      <c r="H47" s="46">
        <v>6080000</v>
      </c>
      <c r="I47" s="47">
        <v>600</v>
      </c>
      <c r="J47" s="47">
        <v>500</v>
      </c>
      <c r="K47" s="117" t="s">
        <v>253</v>
      </c>
    </row>
    <row r="48" spans="1:11" ht="18.75">
      <c r="A48" s="7">
        <v>14</v>
      </c>
      <c r="B48" s="43" t="s">
        <v>132</v>
      </c>
      <c r="C48" s="44" t="s">
        <v>87</v>
      </c>
      <c r="D48" s="45" t="s">
        <v>88</v>
      </c>
      <c r="E48" s="9" t="s">
        <v>146</v>
      </c>
      <c r="F48" s="9" t="s">
        <v>147</v>
      </c>
      <c r="G48" s="9" t="s">
        <v>148</v>
      </c>
      <c r="H48" s="46">
        <v>4260000</v>
      </c>
      <c r="I48" s="47">
        <v>32082</v>
      </c>
      <c r="J48" s="47">
        <v>1555</v>
      </c>
      <c r="K48" s="120" t="s">
        <v>269</v>
      </c>
    </row>
    <row r="49" spans="1:11" ht="18.75">
      <c r="A49" s="7">
        <v>15</v>
      </c>
      <c r="B49" s="54" t="s">
        <v>149</v>
      </c>
      <c r="C49" s="9" t="s">
        <v>13</v>
      </c>
      <c r="D49" s="9" t="s">
        <v>88</v>
      </c>
      <c r="E49" s="9" t="s">
        <v>150</v>
      </c>
      <c r="F49" s="9" t="s">
        <v>37</v>
      </c>
      <c r="G49" s="9" t="s">
        <v>151</v>
      </c>
      <c r="H49" s="55">
        <v>39996200</v>
      </c>
      <c r="I49" s="47">
        <v>210176</v>
      </c>
      <c r="J49" s="47">
        <v>1751</v>
      </c>
      <c r="K49" s="120" t="s">
        <v>269</v>
      </c>
    </row>
    <row r="50" spans="1:11" ht="18.75">
      <c r="A50" s="7">
        <v>16</v>
      </c>
      <c r="B50" s="54" t="s">
        <v>152</v>
      </c>
      <c r="C50" s="9" t="s">
        <v>13</v>
      </c>
      <c r="D50" s="9" t="s">
        <v>88</v>
      </c>
      <c r="E50" s="9" t="s">
        <v>153</v>
      </c>
      <c r="F50" s="9" t="s">
        <v>154</v>
      </c>
      <c r="G50" s="9" t="s">
        <v>155</v>
      </c>
      <c r="H50" s="55">
        <v>8965500</v>
      </c>
      <c r="I50" s="62">
        <v>500</v>
      </c>
      <c r="J50" s="62">
        <v>350</v>
      </c>
      <c r="K50" s="117" t="s">
        <v>253</v>
      </c>
    </row>
    <row r="51" spans="1:11" ht="19.5" thickBot="1">
      <c r="A51" s="7"/>
      <c r="B51" s="54"/>
      <c r="C51" s="9"/>
      <c r="D51" s="9"/>
      <c r="E51" s="9"/>
      <c r="F51" s="9"/>
      <c r="G51" s="9"/>
      <c r="H51" s="158">
        <f>SUM(H35:H50)</f>
        <v>219922700</v>
      </c>
      <c r="I51" s="62"/>
      <c r="J51" s="62"/>
      <c r="K51" s="117"/>
    </row>
    <row r="52" spans="1:11" ht="19.5" thickTop="1">
      <c r="A52" s="122"/>
      <c r="B52" s="123" t="s">
        <v>277</v>
      </c>
      <c r="C52" s="124"/>
      <c r="D52" s="124"/>
      <c r="E52" s="124"/>
      <c r="F52" s="124"/>
      <c r="G52" s="124"/>
      <c r="H52" s="125"/>
      <c r="I52" s="126"/>
      <c r="J52" s="127"/>
      <c r="K52" s="124"/>
    </row>
    <row r="53" spans="1:11" ht="18.75">
      <c r="A53" s="7">
        <v>1</v>
      </c>
      <c r="B53" s="8" t="s">
        <v>12</v>
      </c>
      <c r="C53" s="9" t="s">
        <v>13</v>
      </c>
      <c r="D53" s="10" t="s">
        <v>14</v>
      </c>
      <c r="E53" s="10" t="s">
        <v>15</v>
      </c>
      <c r="F53" s="10" t="s">
        <v>16</v>
      </c>
      <c r="G53" s="11" t="s">
        <v>17</v>
      </c>
      <c r="H53" s="12">
        <v>27999000</v>
      </c>
      <c r="I53" s="13">
        <v>525</v>
      </c>
      <c r="J53" s="14">
        <v>1148</v>
      </c>
      <c r="K53" s="120" t="s">
        <v>263</v>
      </c>
    </row>
    <row r="54" spans="1:11" ht="18.75">
      <c r="A54" s="7">
        <v>2</v>
      </c>
      <c r="B54" s="8" t="s">
        <v>18</v>
      </c>
      <c r="C54" s="9" t="s">
        <v>13</v>
      </c>
      <c r="D54" s="10" t="s">
        <v>14</v>
      </c>
      <c r="E54" s="10" t="s">
        <v>19</v>
      </c>
      <c r="F54" s="10" t="s">
        <v>16</v>
      </c>
      <c r="G54" s="11" t="s">
        <v>17</v>
      </c>
      <c r="H54" s="12">
        <v>962000</v>
      </c>
      <c r="I54" s="13">
        <v>650</v>
      </c>
      <c r="J54" s="14">
        <v>1060</v>
      </c>
      <c r="K54" s="120" t="s">
        <v>263</v>
      </c>
    </row>
    <row r="55" spans="1:11" ht="18.75">
      <c r="A55" s="7">
        <v>3</v>
      </c>
      <c r="B55" s="8" t="s">
        <v>20</v>
      </c>
      <c r="C55" s="9" t="s">
        <v>13</v>
      </c>
      <c r="D55" s="10" t="s">
        <v>14</v>
      </c>
      <c r="E55" s="10" t="s">
        <v>19</v>
      </c>
      <c r="F55" s="10" t="s">
        <v>16</v>
      </c>
      <c r="G55" s="11" t="s">
        <v>17</v>
      </c>
      <c r="H55" s="12">
        <v>2038000</v>
      </c>
      <c r="I55" s="13">
        <v>650</v>
      </c>
      <c r="J55" s="14">
        <v>1060</v>
      </c>
      <c r="K55" s="120" t="s">
        <v>263</v>
      </c>
    </row>
    <row r="56" spans="1:11" ht="18.75">
      <c r="A56" s="7">
        <v>4</v>
      </c>
      <c r="B56" s="8" t="s">
        <v>21</v>
      </c>
      <c r="C56" s="9" t="s">
        <v>13</v>
      </c>
      <c r="D56" s="10" t="s">
        <v>14</v>
      </c>
      <c r="E56" s="10" t="s">
        <v>22</v>
      </c>
      <c r="F56" s="10" t="s">
        <v>23</v>
      </c>
      <c r="G56" s="11" t="s">
        <v>17</v>
      </c>
      <c r="H56" s="12">
        <v>9048000</v>
      </c>
      <c r="I56" s="13">
        <v>700</v>
      </c>
      <c r="J56" s="14">
        <v>685</v>
      </c>
      <c r="K56" s="120" t="s">
        <v>263</v>
      </c>
    </row>
    <row r="57" spans="1:11" ht="18.75">
      <c r="A57" s="7">
        <v>5</v>
      </c>
      <c r="B57" s="8" t="s">
        <v>24</v>
      </c>
      <c r="C57" s="9" t="s">
        <v>13</v>
      </c>
      <c r="D57" s="10" t="s">
        <v>14</v>
      </c>
      <c r="E57" s="10" t="s">
        <v>25</v>
      </c>
      <c r="F57" s="10" t="s">
        <v>26</v>
      </c>
      <c r="G57" s="11" t="s">
        <v>17</v>
      </c>
      <c r="H57" s="15">
        <v>2608000</v>
      </c>
      <c r="I57" s="13">
        <v>10500</v>
      </c>
      <c r="J57" s="14">
        <v>2972</v>
      </c>
      <c r="K57" s="120" t="s">
        <v>263</v>
      </c>
    </row>
    <row r="58" spans="1:11" ht="18.75">
      <c r="A58" s="7">
        <v>6</v>
      </c>
      <c r="B58" s="8" t="s">
        <v>27</v>
      </c>
      <c r="C58" s="9" t="s">
        <v>13</v>
      </c>
      <c r="D58" s="10" t="s">
        <v>14</v>
      </c>
      <c r="E58" s="10" t="s">
        <v>28</v>
      </c>
      <c r="F58" s="10" t="s">
        <v>26</v>
      </c>
      <c r="G58" s="11" t="s">
        <v>17</v>
      </c>
      <c r="H58" s="15">
        <v>1738000</v>
      </c>
      <c r="I58" s="13">
        <v>9000</v>
      </c>
      <c r="J58" s="14">
        <v>2175</v>
      </c>
      <c r="K58" s="120" t="s">
        <v>263</v>
      </c>
    </row>
    <row r="59" spans="1:11" ht="18.75">
      <c r="A59" s="7">
        <v>7</v>
      </c>
      <c r="B59" s="8" t="s">
        <v>29</v>
      </c>
      <c r="C59" s="9" t="s">
        <v>13</v>
      </c>
      <c r="D59" s="10" t="s">
        <v>14</v>
      </c>
      <c r="E59" s="10" t="s">
        <v>28</v>
      </c>
      <c r="F59" s="10" t="s">
        <v>26</v>
      </c>
      <c r="G59" s="11" t="s">
        <v>17</v>
      </c>
      <c r="H59" s="15">
        <v>1674000</v>
      </c>
      <c r="I59" s="13">
        <v>9000</v>
      </c>
      <c r="J59" s="14">
        <v>2175</v>
      </c>
      <c r="K59" s="120" t="s">
        <v>263</v>
      </c>
    </row>
    <row r="60" spans="1:11" ht="18.75">
      <c r="A60" s="7">
        <v>8</v>
      </c>
      <c r="B60" s="8" t="s">
        <v>30</v>
      </c>
      <c r="C60" s="9" t="s">
        <v>13</v>
      </c>
      <c r="D60" s="10" t="s">
        <v>14</v>
      </c>
      <c r="E60" s="10" t="s">
        <v>31</v>
      </c>
      <c r="F60" s="10" t="s">
        <v>32</v>
      </c>
      <c r="G60" s="16" t="s">
        <v>33</v>
      </c>
      <c r="H60" s="15">
        <v>9029000</v>
      </c>
      <c r="I60" s="13">
        <v>1000</v>
      </c>
      <c r="J60" s="14">
        <v>279</v>
      </c>
      <c r="K60" s="115" t="s">
        <v>250</v>
      </c>
    </row>
    <row r="61" spans="1:11" ht="18.75">
      <c r="A61" s="7">
        <v>9</v>
      </c>
      <c r="B61" s="8" t="s">
        <v>34</v>
      </c>
      <c r="C61" s="9" t="s">
        <v>13</v>
      </c>
      <c r="D61" s="10" t="s">
        <v>14</v>
      </c>
      <c r="E61" s="10" t="s">
        <v>31</v>
      </c>
      <c r="F61" s="10" t="s">
        <v>32</v>
      </c>
      <c r="G61" s="16" t="s">
        <v>33</v>
      </c>
      <c r="H61" s="17">
        <v>9008000</v>
      </c>
      <c r="I61" s="13">
        <v>1500</v>
      </c>
      <c r="J61" s="14">
        <v>300</v>
      </c>
      <c r="K61" s="115" t="s">
        <v>250</v>
      </c>
    </row>
    <row r="62" spans="1:11" ht="18.75">
      <c r="A62" s="7">
        <v>10</v>
      </c>
      <c r="B62" s="18" t="s">
        <v>35</v>
      </c>
      <c r="C62" s="9" t="s">
        <v>13</v>
      </c>
      <c r="D62" s="10" t="s">
        <v>14</v>
      </c>
      <c r="E62" s="9" t="s">
        <v>36</v>
      </c>
      <c r="F62" s="9" t="s">
        <v>37</v>
      </c>
      <c r="G62" s="11" t="s">
        <v>38</v>
      </c>
      <c r="H62" s="19">
        <v>3600000</v>
      </c>
      <c r="I62" s="20">
        <v>800</v>
      </c>
      <c r="J62" s="21">
        <v>500</v>
      </c>
      <c r="K62" s="120" t="s">
        <v>272</v>
      </c>
    </row>
    <row r="63" spans="1:11" ht="18.75">
      <c r="A63" s="7">
        <v>11</v>
      </c>
      <c r="B63" s="18" t="s">
        <v>39</v>
      </c>
      <c r="C63" s="9" t="s">
        <v>13</v>
      </c>
      <c r="D63" s="10" t="s">
        <v>14</v>
      </c>
      <c r="E63" s="9" t="s">
        <v>36</v>
      </c>
      <c r="F63" s="9" t="s">
        <v>37</v>
      </c>
      <c r="G63" s="11" t="s">
        <v>38</v>
      </c>
      <c r="H63" s="19">
        <v>2640000</v>
      </c>
      <c r="I63" s="20">
        <v>12415</v>
      </c>
      <c r="J63" s="21">
        <v>458</v>
      </c>
      <c r="K63" s="120" t="s">
        <v>272</v>
      </c>
    </row>
    <row r="64" spans="1:11" ht="18.75">
      <c r="A64" s="7">
        <v>12</v>
      </c>
      <c r="B64" s="18" t="s">
        <v>40</v>
      </c>
      <c r="C64" s="9" t="s">
        <v>13</v>
      </c>
      <c r="D64" s="10" t="s">
        <v>14</v>
      </c>
      <c r="E64" s="9" t="s">
        <v>41</v>
      </c>
      <c r="F64" s="9" t="s">
        <v>37</v>
      </c>
      <c r="G64" s="11" t="s">
        <v>38</v>
      </c>
      <c r="H64" s="19">
        <v>1272000</v>
      </c>
      <c r="I64" s="20">
        <v>12415</v>
      </c>
      <c r="J64" s="21">
        <v>458</v>
      </c>
      <c r="K64" s="120" t="s">
        <v>272</v>
      </c>
    </row>
    <row r="65" spans="1:11" ht="18.75">
      <c r="A65" s="7">
        <v>13</v>
      </c>
      <c r="B65" s="18" t="s">
        <v>42</v>
      </c>
      <c r="C65" s="9" t="s">
        <v>13</v>
      </c>
      <c r="D65" s="10" t="s">
        <v>14</v>
      </c>
      <c r="E65" s="9" t="s">
        <v>43</v>
      </c>
      <c r="F65" s="9" t="s">
        <v>44</v>
      </c>
      <c r="G65" s="11" t="s">
        <v>38</v>
      </c>
      <c r="H65" s="13">
        <v>9648000</v>
      </c>
      <c r="I65" s="22">
        <v>1365</v>
      </c>
      <c r="J65" s="23">
        <v>1500</v>
      </c>
      <c r="K65" s="120" t="s">
        <v>272</v>
      </c>
    </row>
    <row r="66" spans="1:11" ht="18.75">
      <c r="A66" s="7">
        <v>14</v>
      </c>
      <c r="B66" s="18" t="s">
        <v>45</v>
      </c>
      <c r="C66" s="9" t="s">
        <v>13</v>
      </c>
      <c r="D66" s="10" t="s">
        <v>14</v>
      </c>
      <c r="E66" s="9" t="s">
        <v>46</v>
      </c>
      <c r="F66" s="9" t="s">
        <v>44</v>
      </c>
      <c r="G66" s="11" t="s">
        <v>38</v>
      </c>
      <c r="H66" s="19">
        <v>3780000</v>
      </c>
      <c r="I66" s="22">
        <v>35000</v>
      </c>
      <c r="J66" s="23">
        <v>1678</v>
      </c>
      <c r="K66" s="120" t="s">
        <v>272</v>
      </c>
    </row>
    <row r="67" spans="1:11" ht="18.75">
      <c r="A67" s="7">
        <v>15</v>
      </c>
      <c r="B67" s="18" t="s">
        <v>47</v>
      </c>
      <c r="C67" s="9" t="s">
        <v>13</v>
      </c>
      <c r="D67" s="10" t="s">
        <v>14</v>
      </c>
      <c r="E67" s="9" t="s">
        <v>46</v>
      </c>
      <c r="F67" s="9" t="s">
        <v>44</v>
      </c>
      <c r="G67" s="11" t="s">
        <v>38</v>
      </c>
      <c r="H67" s="19">
        <v>4620000</v>
      </c>
      <c r="I67" s="22">
        <v>20000</v>
      </c>
      <c r="J67" s="23">
        <v>1735</v>
      </c>
      <c r="K67" s="120" t="s">
        <v>272</v>
      </c>
    </row>
    <row r="68" spans="1:11" ht="18.75">
      <c r="A68" s="7">
        <v>16</v>
      </c>
      <c r="B68" s="18" t="s">
        <v>48</v>
      </c>
      <c r="C68" s="9" t="s">
        <v>13</v>
      </c>
      <c r="D68" s="10" t="s">
        <v>14</v>
      </c>
      <c r="E68" s="9" t="s">
        <v>46</v>
      </c>
      <c r="F68" s="9" t="s">
        <v>44</v>
      </c>
      <c r="G68" s="11" t="s">
        <v>38</v>
      </c>
      <c r="H68" s="13">
        <v>6750000</v>
      </c>
      <c r="I68" s="22">
        <v>50000</v>
      </c>
      <c r="J68" s="23">
        <v>1322</v>
      </c>
      <c r="K68" s="120" t="s">
        <v>272</v>
      </c>
    </row>
    <row r="69" spans="1:11" ht="18.75">
      <c r="A69" s="7">
        <v>17</v>
      </c>
      <c r="B69" s="18" t="s">
        <v>49</v>
      </c>
      <c r="C69" s="9" t="s">
        <v>13</v>
      </c>
      <c r="D69" s="9" t="s">
        <v>14</v>
      </c>
      <c r="E69" s="9" t="s">
        <v>50</v>
      </c>
      <c r="F69" s="9" t="s">
        <v>44</v>
      </c>
      <c r="G69" s="24" t="s">
        <v>38</v>
      </c>
      <c r="H69" s="25">
        <v>8741000</v>
      </c>
      <c r="I69" s="26">
        <v>10000</v>
      </c>
      <c r="J69" s="27">
        <v>5000</v>
      </c>
      <c r="K69" s="120" t="s">
        <v>271</v>
      </c>
    </row>
    <row r="70" spans="1:11" ht="18.75">
      <c r="A70" s="7">
        <v>18</v>
      </c>
      <c r="B70" s="18" t="s">
        <v>51</v>
      </c>
      <c r="C70" s="9" t="s">
        <v>13</v>
      </c>
      <c r="D70" s="9" t="s">
        <v>14</v>
      </c>
      <c r="E70" s="9" t="s">
        <v>50</v>
      </c>
      <c r="F70" s="9" t="s">
        <v>44</v>
      </c>
      <c r="G70" s="24" t="s">
        <v>38</v>
      </c>
      <c r="H70" s="25">
        <v>7811000</v>
      </c>
      <c r="I70" s="26">
        <v>10000</v>
      </c>
      <c r="J70" s="27">
        <v>5000</v>
      </c>
      <c r="K70" s="120" t="s">
        <v>271</v>
      </c>
    </row>
    <row r="71" spans="1:11" ht="18.75">
      <c r="A71" s="7">
        <v>29</v>
      </c>
      <c r="B71" s="8" t="s">
        <v>79</v>
      </c>
      <c r="C71" s="9" t="s">
        <v>13</v>
      </c>
      <c r="D71" s="10" t="s">
        <v>14</v>
      </c>
      <c r="E71" s="10"/>
      <c r="F71" s="10" t="s">
        <v>80</v>
      </c>
      <c r="G71" s="11" t="s">
        <v>81</v>
      </c>
      <c r="H71" s="15">
        <v>9060000</v>
      </c>
      <c r="I71" s="13">
        <v>145523</v>
      </c>
      <c r="J71" s="14">
        <v>7377</v>
      </c>
      <c r="K71" s="120" t="s">
        <v>271</v>
      </c>
    </row>
    <row r="72" spans="1:11" ht="18.75">
      <c r="A72" s="7">
        <v>30</v>
      </c>
      <c r="B72" s="8" t="s">
        <v>82</v>
      </c>
      <c r="C72" s="9" t="s">
        <v>13</v>
      </c>
      <c r="D72" s="10" t="s">
        <v>14</v>
      </c>
      <c r="E72" s="10"/>
      <c r="F72" s="10" t="s">
        <v>80</v>
      </c>
      <c r="G72" s="11" t="s">
        <v>81</v>
      </c>
      <c r="H72" s="15">
        <v>6880000</v>
      </c>
      <c r="I72" s="13">
        <v>145523</v>
      </c>
      <c r="J72" s="14">
        <v>7377</v>
      </c>
      <c r="K72" s="120" t="s">
        <v>271</v>
      </c>
    </row>
    <row r="73" spans="1:11" ht="18.75">
      <c r="A73" s="7">
        <v>31</v>
      </c>
      <c r="B73" s="8" t="s">
        <v>83</v>
      </c>
      <c r="C73" s="9" t="s">
        <v>13</v>
      </c>
      <c r="D73" s="10" t="s">
        <v>14</v>
      </c>
      <c r="E73" s="10" t="s">
        <v>84</v>
      </c>
      <c r="F73" s="10" t="s">
        <v>85</v>
      </c>
      <c r="G73" s="11" t="s">
        <v>81</v>
      </c>
      <c r="H73" s="15">
        <v>3620000</v>
      </c>
      <c r="I73" s="13">
        <v>3000</v>
      </c>
      <c r="J73" s="14">
        <v>400</v>
      </c>
      <c r="K73" s="120" t="s">
        <v>271</v>
      </c>
    </row>
    <row r="74" spans="1:11" ht="19.5" thickBot="1">
      <c r="A74" s="7"/>
      <c r="B74" s="8"/>
      <c r="C74" s="9"/>
      <c r="D74" s="10"/>
      <c r="E74" s="10"/>
      <c r="F74" s="10"/>
      <c r="G74" s="11"/>
      <c r="H74" s="159">
        <f>SUM(H53:H73)</f>
        <v>132526000</v>
      </c>
      <c r="I74" s="13"/>
      <c r="J74" s="14"/>
      <c r="K74" s="120"/>
    </row>
    <row r="75" spans="1:11" ht="19.5" thickTop="1">
      <c r="A75" s="141"/>
      <c r="B75" s="142" t="s">
        <v>280</v>
      </c>
      <c r="C75" s="143"/>
      <c r="D75" s="144"/>
      <c r="E75" s="145"/>
      <c r="F75" s="145"/>
      <c r="G75" s="145"/>
      <c r="H75" s="146"/>
      <c r="I75" s="147"/>
      <c r="J75" s="147"/>
      <c r="K75" s="148"/>
    </row>
    <row r="76" spans="1:11" ht="18.75">
      <c r="A76" s="7">
        <v>1</v>
      </c>
      <c r="B76" s="83" t="s">
        <v>211</v>
      </c>
      <c r="C76" s="9" t="s">
        <v>13</v>
      </c>
      <c r="D76" s="10" t="s">
        <v>212</v>
      </c>
      <c r="E76" s="10" t="s">
        <v>213</v>
      </c>
      <c r="F76" s="10" t="s">
        <v>214</v>
      </c>
      <c r="G76" s="84" t="s">
        <v>215</v>
      </c>
      <c r="H76" s="85">
        <v>9298000</v>
      </c>
      <c r="I76" s="79">
        <v>25000</v>
      </c>
      <c r="J76" s="85">
        <v>850</v>
      </c>
      <c r="K76" s="82" t="s">
        <v>270</v>
      </c>
    </row>
    <row r="77" spans="1:11" ht="18.75">
      <c r="A77" s="7">
        <v>2</v>
      </c>
      <c r="B77" s="83" t="s">
        <v>216</v>
      </c>
      <c r="C77" s="9" t="s">
        <v>13</v>
      </c>
      <c r="D77" s="10" t="s">
        <v>212</v>
      </c>
      <c r="E77" s="10" t="s">
        <v>213</v>
      </c>
      <c r="F77" s="10" t="s">
        <v>214</v>
      </c>
      <c r="G77" s="84" t="s">
        <v>215</v>
      </c>
      <c r="H77" s="85">
        <v>9298000</v>
      </c>
      <c r="I77" s="79">
        <v>25000</v>
      </c>
      <c r="J77" s="85">
        <v>850</v>
      </c>
      <c r="K77" s="82" t="s">
        <v>270</v>
      </c>
    </row>
    <row r="78" spans="1:11" ht="18.75">
      <c r="A78" s="7">
        <v>3</v>
      </c>
      <c r="B78" s="86" t="s">
        <v>217</v>
      </c>
      <c r="C78" s="9" t="s">
        <v>13</v>
      </c>
      <c r="D78" s="9" t="s">
        <v>212</v>
      </c>
      <c r="E78" s="9" t="s">
        <v>218</v>
      </c>
      <c r="F78" s="9" t="s">
        <v>219</v>
      </c>
      <c r="G78" s="87" t="s">
        <v>220</v>
      </c>
      <c r="H78" s="53">
        <v>9738000</v>
      </c>
      <c r="I78" s="47">
        <v>12000</v>
      </c>
      <c r="J78" s="47">
        <v>1375</v>
      </c>
      <c r="K78" s="82" t="s">
        <v>264</v>
      </c>
    </row>
    <row r="79" spans="1:11" ht="18.75">
      <c r="A79" s="7">
        <v>4</v>
      </c>
      <c r="B79" s="86" t="s">
        <v>221</v>
      </c>
      <c r="C79" s="9" t="s">
        <v>13</v>
      </c>
      <c r="D79" s="9" t="s">
        <v>212</v>
      </c>
      <c r="E79" s="9" t="s">
        <v>218</v>
      </c>
      <c r="F79" s="9" t="s">
        <v>219</v>
      </c>
      <c r="G79" s="87" t="s">
        <v>220</v>
      </c>
      <c r="H79" s="88">
        <v>9183500</v>
      </c>
      <c r="I79" s="47">
        <v>12000</v>
      </c>
      <c r="J79" s="47">
        <v>1375</v>
      </c>
      <c r="K79" s="82" t="s">
        <v>264</v>
      </c>
    </row>
    <row r="80" spans="1:11" ht="18.75">
      <c r="A80" s="7">
        <v>5</v>
      </c>
      <c r="B80" s="89" t="s">
        <v>222</v>
      </c>
      <c r="C80" s="9" t="s">
        <v>13</v>
      </c>
      <c r="D80" s="10" t="s">
        <v>212</v>
      </c>
      <c r="E80" s="10" t="s">
        <v>223</v>
      </c>
      <c r="F80" s="10" t="s">
        <v>224</v>
      </c>
      <c r="G80" s="84" t="s">
        <v>225</v>
      </c>
      <c r="H80" s="36">
        <v>11373200</v>
      </c>
      <c r="I80" s="29">
        <v>23470</v>
      </c>
      <c r="J80" s="29">
        <v>1500</v>
      </c>
      <c r="K80" s="82" t="s">
        <v>265</v>
      </c>
    </row>
    <row r="81" spans="1:11" ht="18.75">
      <c r="A81" s="7">
        <v>6</v>
      </c>
      <c r="B81" s="89" t="s">
        <v>226</v>
      </c>
      <c r="C81" s="9" t="s">
        <v>13</v>
      </c>
      <c r="D81" s="10" t="s">
        <v>212</v>
      </c>
      <c r="E81" s="10" t="s">
        <v>227</v>
      </c>
      <c r="F81" s="10" t="s">
        <v>37</v>
      </c>
      <c r="G81" s="84" t="s">
        <v>228</v>
      </c>
      <c r="H81" s="36">
        <v>9626800</v>
      </c>
      <c r="I81" s="29">
        <v>11250</v>
      </c>
      <c r="J81" s="29">
        <v>950</v>
      </c>
      <c r="K81" s="82" t="s">
        <v>265</v>
      </c>
    </row>
    <row r="82" spans="1:11" ht="18.75">
      <c r="A82" s="7">
        <v>7</v>
      </c>
      <c r="B82" s="90" t="s">
        <v>229</v>
      </c>
      <c r="C82" s="9" t="s">
        <v>13</v>
      </c>
      <c r="D82" s="10" t="s">
        <v>212</v>
      </c>
      <c r="E82" s="10" t="s">
        <v>230</v>
      </c>
      <c r="F82" s="10" t="s">
        <v>231</v>
      </c>
      <c r="G82" s="84" t="s">
        <v>232</v>
      </c>
      <c r="H82" s="91">
        <v>9275800</v>
      </c>
      <c r="I82" s="29">
        <v>5000</v>
      </c>
      <c r="J82" s="29">
        <v>600</v>
      </c>
      <c r="K82" s="91" t="s">
        <v>266</v>
      </c>
    </row>
    <row r="83" spans="1:11" ht="18.75">
      <c r="A83" s="7">
        <v>8</v>
      </c>
      <c r="B83" s="90" t="s">
        <v>233</v>
      </c>
      <c r="C83" s="9" t="s">
        <v>13</v>
      </c>
      <c r="D83" s="10" t="s">
        <v>212</v>
      </c>
      <c r="E83" s="10" t="s">
        <v>234</v>
      </c>
      <c r="F83" s="10" t="s">
        <v>235</v>
      </c>
      <c r="G83" s="84" t="s">
        <v>232</v>
      </c>
      <c r="H83" s="91">
        <v>9123500</v>
      </c>
      <c r="I83" s="29">
        <v>4000</v>
      </c>
      <c r="J83" s="29">
        <v>800</v>
      </c>
      <c r="K83" s="91" t="s">
        <v>266</v>
      </c>
    </row>
    <row r="84" spans="1:11" ht="18.75">
      <c r="A84" s="7">
        <v>9</v>
      </c>
      <c r="B84" s="92" t="s">
        <v>236</v>
      </c>
      <c r="C84" s="9" t="s">
        <v>13</v>
      </c>
      <c r="D84" s="10" t="s">
        <v>212</v>
      </c>
      <c r="E84" s="10" t="s">
        <v>237</v>
      </c>
      <c r="F84" s="10" t="s">
        <v>238</v>
      </c>
      <c r="G84" s="93" t="s">
        <v>232</v>
      </c>
      <c r="H84" s="94">
        <v>8468800</v>
      </c>
      <c r="I84" s="29">
        <v>31375</v>
      </c>
      <c r="J84" s="29">
        <v>1500</v>
      </c>
      <c r="K84" s="82" t="s">
        <v>264</v>
      </c>
    </row>
    <row r="85" spans="1:11" ht="18.75">
      <c r="A85" s="7">
        <v>10</v>
      </c>
      <c r="B85" s="95" t="s">
        <v>239</v>
      </c>
      <c r="C85" s="9" t="s">
        <v>13</v>
      </c>
      <c r="D85" s="10" t="s">
        <v>212</v>
      </c>
      <c r="E85" s="10" t="s">
        <v>240</v>
      </c>
      <c r="F85" s="10" t="s">
        <v>241</v>
      </c>
      <c r="G85" s="84" t="s">
        <v>242</v>
      </c>
      <c r="H85" s="85">
        <v>8834400</v>
      </c>
      <c r="I85" s="29">
        <v>21190</v>
      </c>
      <c r="J85" s="29">
        <v>1120</v>
      </c>
      <c r="K85" s="82" t="s">
        <v>255</v>
      </c>
    </row>
    <row r="86" spans="1:11" ht="18.75">
      <c r="A86" s="7">
        <v>11</v>
      </c>
      <c r="B86" s="95" t="s">
        <v>243</v>
      </c>
      <c r="C86" s="9" t="s">
        <v>13</v>
      </c>
      <c r="D86" s="10" t="s">
        <v>212</v>
      </c>
      <c r="E86" s="10" t="s">
        <v>240</v>
      </c>
      <c r="F86" s="10" t="s">
        <v>241</v>
      </c>
      <c r="G86" s="84" t="s">
        <v>242</v>
      </c>
      <c r="H86" s="85">
        <v>8833800</v>
      </c>
      <c r="I86" s="29">
        <v>21190</v>
      </c>
      <c r="J86" s="29">
        <v>1120</v>
      </c>
      <c r="K86" s="82" t="s">
        <v>255</v>
      </c>
    </row>
    <row r="87" spans="1:11" ht="18.75">
      <c r="A87" s="7">
        <v>12</v>
      </c>
      <c r="B87" s="95" t="s">
        <v>244</v>
      </c>
      <c r="C87" s="9" t="s">
        <v>13</v>
      </c>
      <c r="D87" s="10" t="s">
        <v>212</v>
      </c>
      <c r="E87" s="10" t="s">
        <v>240</v>
      </c>
      <c r="F87" s="10" t="s">
        <v>241</v>
      </c>
      <c r="G87" s="84" t="s">
        <v>242</v>
      </c>
      <c r="H87" s="85">
        <v>8831700</v>
      </c>
      <c r="I87" s="29">
        <v>21190</v>
      </c>
      <c r="J87" s="29">
        <v>1120</v>
      </c>
      <c r="K87" s="82" t="s">
        <v>255</v>
      </c>
    </row>
    <row r="88" spans="1:11" ht="19.5" thickBot="1">
      <c r="A88" s="7"/>
      <c r="B88" s="95"/>
      <c r="C88" s="9"/>
      <c r="D88" s="10"/>
      <c r="E88" s="10"/>
      <c r="F88" s="10"/>
      <c r="G88" s="84"/>
      <c r="H88" s="160">
        <f>SUM(H76:H87)</f>
        <v>111885500</v>
      </c>
      <c r="I88" s="29"/>
      <c r="J88" s="29"/>
      <c r="K88" s="149"/>
    </row>
    <row r="89" spans="1:11" ht="19.5" thickTop="1">
      <c r="A89" s="150"/>
      <c r="B89" s="151" t="s">
        <v>281</v>
      </c>
      <c r="C89" s="152"/>
      <c r="D89" s="153"/>
      <c r="E89" s="153"/>
      <c r="F89" s="153"/>
      <c r="G89" s="153"/>
      <c r="H89" s="154"/>
      <c r="I89" s="155"/>
      <c r="J89" s="155"/>
      <c r="K89" s="156"/>
    </row>
    <row r="90" spans="1:11" ht="18.75">
      <c r="A90" s="7">
        <v>1</v>
      </c>
      <c r="B90" s="8" t="s">
        <v>52</v>
      </c>
      <c r="C90" s="9" t="s">
        <v>13</v>
      </c>
      <c r="D90" s="10" t="s">
        <v>14</v>
      </c>
      <c r="E90" s="10" t="s">
        <v>53</v>
      </c>
      <c r="F90" s="10" t="s">
        <v>54</v>
      </c>
      <c r="G90" s="16" t="s">
        <v>55</v>
      </c>
      <c r="H90" s="28">
        <v>18305000</v>
      </c>
      <c r="I90" s="29">
        <v>9000</v>
      </c>
      <c r="J90" s="29">
        <v>200</v>
      </c>
      <c r="K90" s="120" t="s">
        <v>258</v>
      </c>
    </row>
    <row r="91" spans="1:11" ht="18.75">
      <c r="A91" s="7">
        <v>2</v>
      </c>
      <c r="B91" s="8" t="s">
        <v>56</v>
      </c>
      <c r="C91" s="9" t="s">
        <v>13</v>
      </c>
      <c r="D91" s="10" t="s">
        <v>14</v>
      </c>
      <c r="E91" s="10" t="s">
        <v>57</v>
      </c>
      <c r="F91" s="10" t="s">
        <v>54</v>
      </c>
      <c r="G91" s="16" t="s">
        <v>55</v>
      </c>
      <c r="H91" s="30">
        <v>12911000</v>
      </c>
      <c r="I91" s="29">
        <v>6000</v>
      </c>
      <c r="J91" s="29">
        <v>700</v>
      </c>
      <c r="K91" s="120" t="s">
        <v>258</v>
      </c>
    </row>
    <row r="92" spans="1:11" ht="18.75">
      <c r="A92" s="7">
        <v>3</v>
      </c>
      <c r="B92" s="8" t="s">
        <v>58</v>
      </c>
      <c r="C92" s="9" t="s">
        <v>13</v>
      </c>
      <c r="D92" s="10" t="s">
        <v>14</v>
      </c>
      <c r="E92" s="10" t="s">
        <v>59</v>
      </c>
      <c r="F92" s="10" t="s">
        <v>60</v>
      </c>
      <c r="G92" s="16" t="s">
        <v>55</v>
      </c>
      <c r="H92" s="30">
        <v>7566000</v>
      </c>
      <c r="I92" s="29">
        <v>1200</v>
      </c>
      <c r="J92" s="29">
        <v>40</v>
      </c>
      <c r="K92" s="120" t="s">
        <v>258</v>
      </c>
    </row>
    <row r="93" spans="1:11" ht="18.75">
      <c r="A93" s="7">
        <v>4</v>
      </c>
      <c r="B93" s="8" t="s">
        <v>61</v>
      </c>
      <c r="C93" s="9" t="s">
        <v>13</v>
      </c>
      <c r="D93" s="10" t="s">
        <v>14</v>
      </c>
      <c r="E93" s="10" t="s">
        <v>59</v>
      </c>
      <c r="F93" s="10" t="s">
        <v>60</v>
      </c>
      <c r="G93" s="16" t="s">
        <v>55</v>
      </c>
      <c r="H93" s="31">
        <v>10400000</v>
      </c>
      <c r="I93" s="29">
        <v>2000</v>
      </c>
      <c r="J93" s="29">
        <v>100</v>
      </c>
      <c r="K93" s="120" t="s">
        <v>258</v>
      </c>
    </row>
    <row r="94" spans="1:11" ht="18.75">
      <c r="A94" s="7">
        <v>5</v>
      </c>
      <c r="B94" s="32" t="s">
        <v>62</v>
      </c>
      <c r="C94" s="9" t="s">
        <v>13</v>
      </c>
      <c r="D94" s="10" t="s">
        <v>14</v>
      </c>
      <c r="E94" s="10" t="s">
        <v>63</v>
      </c>
      <c r="F94" s="10" t="s">
        <v>64</v>
      </c>
      <c r="G94" s="33" t="s">
        <v>65</v>
      </c>
      <c r="H94" s="34">
        <v>16923000</v>
      </c>
      <c r="I94" s="29">
        <v>4000</v>
      </c>
      <c r="J94" s="29">
        <v>746</v>
      </c>
      <c r="K94" s="116" t="s">
        <v>267</v>
      </c>
    </row>
    <row r="95" spans="1:11" ht="18.75">
      <c r="A95" s="7">
        <v>6</v>
      </c>
      <c r="B95" s="32" t="s">
        <v>66</v>
      </c>
      <c r="C95" s="9" t="s">
        <v>13</v>
      </c>
      <c r="D95" s="10" t="s">
        <v>14</v>
      </c>
      <c r="E95" s="10" t="s">
        <v>67</v>
      </c>
      <c r="F95" s="10" t="s">
        <v>64</v>
      </c>
      <c r="G95" s="33" t="s">
        <v>65</v>
      </c>
      <c r="H95" s="35">
        <v>9900000</v>
      </c>
      <c r="I95" s="29">
        <v>500</v>
      </c>
      <c r="J95" s="29">
        <v>150</v>
      </c>
      <c r="K95" s="120" t="s">
        <v>258</v>
      </c>
    </row>
    <row r="96" spans="1:11" ht="18.75">
      <c r="A96" s="7">
        <v>7</v>
      </c>
      <c r="B96" s="32" t="s">
        <v>68</v>
      </c>
      <c r="C96" s="9" t="s">
        <v>13</v>
      </c>
      <c r="D96" s="10" t="s">
        <v>14</v>
      </c>
      <c r="E96" s="10" t="s">
        <v>69</v>
      </c>
      <c r="F96" s="10" t="s">
        <v>70</v>
      </c>
      <c r="G96" s="33" t="s">
        <v>65</v>
      </c>
      <c r="H96" s="35">
        <v>9300000</v>
      </c>
      <c r="I96" s="29">
        <v>1000</v>
      </c>
      <c r="J96" s="29">
        <v>270</v>
      </c>
      <c r="K96" s="120" t="s">
        <v>258</v>
      </c>
    </row>
    <row r="97" spans="1:11" ht="18.75">
      <c r="A97" s="7">
        <v>8</v>
      </c>
      <c r="B97" s="32" t="s">
        <v>71</v>
      </c>
      <c r="C97" s="9" t="s">
        <v>13</v>
      </c>
      <c r="D97" s="10" t="s">
        <v>14</v>
      </c>
      <c r="E97" s="10" t="s">
        <v>69</v>
      </c>
      <c r="F97" s="10" t="s">
        <v>70</v>
      </c>
      <c r="G97" s="33" t="s">
        <v>65</v>
      </c>
      <c r="H97" s="36">
        <v>9700000</v>
      </c>
      <c r="I97" s="29">
        <v>3400</v>
      </c>
      <c r="J97" s="29">
        <v>800</v>
      </c>
      <c r="K97" s="120" t="s">
        <v>258</v>
      </c>
    </row>
    <row r="98" spans="1:11" ht="18.75">
      <c r="A98" s="7">
        <v>9</v>
      </c>
      <c r="B98" s="37" t="s">
        <v>72</v>
      </c>
      <c r="C98" s="9" t="s">
        <v>13</v>
      </c>
      <c r="D98" s="10" t="s">
        <v>14</v>
      </c>
      <c r="E98" s="10" t="s">
        <v>73</v>
      </c>
      <c r="F98" s="10" t="s">
        <v>74</v>
      </c>
      <c r="G98" s="38" t="s">
        <v>75</v>
      </c>
      <c r="H98" s="39">
        <v>9935000</v>
      </c>
      <c r="I98" s="29">
        <v>5872</v>
      </c>
      <c r="J98" s="29">
        <v>653</v>
      </c>
      <c r="K98" s="116" t="s">
        <v>267</v>
      </c>
    </row>
    <row r="99" spans="1:11" ht="18.75">
      <c r="A99" s="7">
        <v>10</v>
      </c>
      <c r="B99" s="40" t="s">
        <v>76</v>
      </c>
      <c r="C99" s="9" t="s">
        <v>13</v>
      </c>
      <c r="D99" s="10" t="s">
        <v>14</v>
      </c>
      <c r="E99" s="10" t="s">
        <v>77</v>
      </c>
      <c r="F99" s="10" t="s">
        <v>78</v>
      </c>
      <c r="G99" s="41" t="s">
        <v>75</v>
      </c>
      <c r="H99" s="42">
        <v>18533000</v>
      </c>
      <c r="I99" s="29">
        <v>18293</v>
      </c>
      <c r="J99" s="29">
        <v>612</v>
      </c>
      <c r="K99" s="116" t="s">
        <v>267</v>
      </c>
    </row>
    <row r="100" spans="1:11" ht="18.75">
      <c r="A100" s="7">
        <v>11</v>
      </c>
      <c r="B100" s="43" t="s">
        <v>86</v>
      </c>
      <c r="C100" s="44" t="s">
        <v>87</v>
      </c>
      <c r="D100" s="45" t="s">
        <v>88</v>
      </c>
      <c r="E100" s="9"/>
      <c r="F100" s="9" t="s">
        <v>106</v>
      </c>
      <c r="G100" s="9" t="s">
        <v>107</v>
      </c>
      <c r="H100" s="46">
        <v>37245000</v>
      </c>
      <c r="I100" s="47">
        <v>6000</v>
      </c>
      <c r="J100" s="47">
        <v>700</v>
      </c>
      <c r="K100" s="120" t="s">
        <v>258</v>
      </c>
    </row>
    <row r="101" spans="1:11" ht="18.75">
      <c r="A101" s="7">
        <v>12</v>
      </c>
      <c r="B101" s="43" t="s">
        <v>91</v>
      </c>
      <c r="C101" s="44" t="s">
        <v>87</v>
      </c>
      <c r="D101" s="45" t="s">
        <v>88</v>
      </c>
      <c r="E101" s="9" t="s">
        <v>108</v>
      </c>
      <c r="F101" s="9" t="s">
        <v>109</v>
      </c>
      <c r="G101" s="9" t="s">
        <v>107</v>
      </c>
      <c r="H101" s="46">
        <v>2700000</v>
      </c>
      <c r="I101" s="47">
        <v>17500</v>
      </c>
      <c r="J101" s="47">
        <v>1562</v>
      </c>
      <c r="K101" s="53" t="s">
        <v>268</v>
      </c>
    </row>
    <row r="102" spans="1:11" ht="18.75">
      <c r="A102" s="7">
        <v>13</v>
      </c>
      <c r="B102" s="51" t="s">
        <v>110</v>
      </c>
      <c r="C102" s="9" t="s">
        <v>13</v>
      </c>
      <c r="D102" s="9" t="s">
        <v>88</v>
      </c>
      <c r="E102" s="9" t="s">
        <v>111</v>
      </c>
      <c r="F102" s="9" t="s">
        <v>109</v>
      </c>
      <c r="G102" s="52" t="s">
        <v>107</v>
      </c>
      <c r="H102" s="53">
        <v>25650000</v>
      </c>
      <c r="I102" s="53">
        <v>14630</v>
      </c>
      <c r="J102" s="53">
        <v>800</v>
      </c>
      <c r="K102" s="53" t="s">
        <v>256</v>
      </c>
    </row>
    <row r="103" spans="1:11" ht="18.75">
      <c r="A103" s="7">
        <v>14</v>
      </c>
      <c r="B103" s="51" t="s">
        <v>112</v>
      </c>
      <c r="C103" s="9" t="s">
        <v>13</v>
      </c>
      <c r="D103" s="9" t="s">
        <v>88</v>
      </c>
      <c r="E103" s="9" t="s">
        <v>108</v>
      </c>
      <c r="F103" s="9" t="s">
        <v>109</v>
      </c>
      <c r="G103" s="52" t="s">
        <v>107</v>
      </c>
      <c r="H103" s="53">
        <v>9750000</v>
      </c>
      <c r="I103" s="53">
        <v>8000</v>
      </c>
      <c r="J103" s="53">
        <v>600</v>
      </c>
      <c r="K103" s="53" t="s">
        <v>256</v>
      </c>
    </row>
    <row r="104" spans="1:11" ht="18.75">
      <c r="A104" s="7">
        <v>15</v>
      </c>
      <c r="B104" s="43" t="s">
        <v>91</v>
      </c>
      <c r="C104" s="44" t="s">
        <v>87</v>
      </c>
      <c r="D104" s="45" t="s">
        <v>88</v>
      </c>
      <c r="E104" s="9"/>
      <c r="F104" s="9" t="s">
        <v>113</v>
      </c>
      <c r="G104" s="9" t="s">
        <v>107</v>
      </c>
      <c r="H104" s="46">
        <v>2550000</v>
      </c>
      <c r="I104" s="47">
        <v>10250</v>
      </c>
      <c r="J104" s="47">
        <v>1562</v>
      </c>
      <c r="K104" s="53" t="s">
        <v>268</v>
      </c>
    </row>
    <row r="105" spans="1:11" ht="18.75">
      <c r="A105" s="7">
        <v>16</v>
      </c>
      <c r="B105" s="48" t="s">
        <v>114</v>
      </c>
      <c r="C105" s="44" t="s">
        <v>87</v>
      </c>
      <c r="D105" s="45" t="s">
        <v>88</v>
      </c>
      <c r="E105" s="49" t="s">
        <v>115</v>
      </c>
      <c r="F105" s="50" t="s">
        <v>116</v>
      </c>
      <c r="G105" s="50" t="s">
        <v>107</v>
      </c>
      <c r="H105" s="46">
        <v>2030000</v>
      </c>
      <c r="I105" s="47">
        <v>2000</v>
      </c>
      <c r="J105" s="47">
        <v>400</v>
      </c>
      <c r="K105" s="53" t="s">
        <v>268</v>
      </c>
    </row>
    <row r="106" spans="1:11" ht="18.75">
      <c r="A106" s="7">
        <v>17</v>
      </c>
      <c r="B106" s="43" t="s">
        <v>117</v>
      </c>
      <c r="C106" s="44" t="s">
        <v>87</v>
      </c>
      <c r="D106" s="45" t="s">
        <v>88</v>
      </c>
      <c r="E106" s="9" t="s">
        <v>118</v>
      </c>
      <c r="F106" s="9" t="s">
        <v>118</v>
      </c>
      <c r="G106" s="9" t="s">
        <v>107</v>
      </c>
      <c r="H106" s="46">
        <v>2540000</v>
      </c>
      <c r="I106" s="47">
        <v>3000</v>
      </c>
      <c r="J106" s="47">
        <v>500</v>
      </c>
      <c r="K106" s="53" t="s">
        <v>268</v>
      </c>
    </row>
    <row r="107" spans="1:11" ht="18.75">
      <c r="A107" s="7">
        <v>18</v>
      </c>
      <c r="B107" s="43" t="s">
        <v>119</v>
      </c>
      <c r="C107" s="44" t="s">
        <v>87</v>
      </c>
      <c r="D107" s="45" t="s">
        <v>88</v>
      </c>
      <c r="E107" s="9" t="s">
        <v>120</v>
      </c>
      <c r="F107" s="9" t="s">
        <v>121</v>
      </c>
      <c r="G107" s="9" t="s">
        <v>107</v>
      </c>
      <c r="H107" s="46">
        <v>2700000</v>
      </c>
      <c r="I107" s="47">
        <v>4000</v>
      </c>
      <c r="J107" s="47">
        <v>600</v>
      </c>
      <c r="K107" s="53" t="s">
        <v>268</v>
      </c>
    </row>
    <row r="108" spans="1:11" ht="18.75">
      <c r="A108" s="7">
        <v>19</v>
      </c>
      <c r="B108" s="57" t="s">
        <v>124</v>
      </c>
      <c r="C108" s="9" t="s">
        <v>13</v>
      </c>
      <c r="D108" s="9" t="s">
        <v>88</v>
      </c>
      <c r="E108" s="9" t="s">
        <v>125</v>
      </c>
      <c r="F108" s="9" t="s">
        <v>126</v>
      </c>
      <c r="G108" s="58" t="s">
        <v>127</v>
      </c>
      <c r="H108" s="59">
        <v>18608000</v>
      </c>
      <c r="I108" s="60">
        <v>1500</v>
      </c>
      <c r="J108" s="60">
        <v>300</v>
      </c>
      <c r="K108" s="53" t="s">
        <v>256</v>
      </c>
    </row>
    <row r="109" spans="1:11" ht="18.75">
      <c r="A109" s="7">
        <v>20</v>
      </c>
      <c r="B109" s="43" t="s">
        <v>91</v>
      </c>
      <c r="C109" s="44" t="s">
        <v>87</v>
      </c>
      <c r="D109" s="45" t="s">
        <v>88</v>
      </c>
      <c r="E109" s="9"/>
      <c r="F109" s="9" t="s">
        <v>128</v>
      </c>
      <c r="G109" s="9" t="s">
        <v>127</v>
      </c>
      <c r="H109" s="46">
        <v>2030000</v>
      </c>
      <c r="I109" s="47">
        <v>6000</v>
      </c>
      <c r="J109" s="47">
        <v>400</v>
      </c>
      <c r="K109" s="53" t="s">
        <v>268</v>
      </c>
    </row>
    <row r="110" spans="1:11" ht="18.75">
      <c r="A110" s="7">
        <v>21</v>
      </c>
      <c r="B110" s="43" t="s">
        <v>91</v>
      </c>
      <c r="C110" s="44" t="s">
        <v>87</v>
      </c>
      <c r="D110" s="45" t="s">
        <v>88</v>
      </c>
      <c r="E110" s="49"/>
      <c r="F110" s="50" t="s">
        <v>129</v>
      </c>
      <c r="G110" s="50" t="s">
        <v>127</v>
      </c>
      <c r="H110" s="46">
        <v>4560000</v>
      </c>
      <c r="I110" s="47">
        <v>20000</v>
      </c>
      <c r="J110" s="47">
        <v>300</v>
      </c>
      <c r="K110" s="53" t="s">
        <v>268</v>
      </c>
    </row>
    <row r="111" spans="1:11" ht="18.75">
      <c r="A111" s="7">
        <v>22</v>
      </c>
      <c r="B111" s="43" t="s">
        <v>132</v>
      </c>
      <c r="C111" s="44" t="s">
        <v>87</v>
      </c>
      <c r="D111" s="45" t="s">
        <v>88</v>
      </c>
      <c r="E111" s="49"/>
      <c r="F111" s="50" t="s">
        <v>133</v>
      </c>
      <c r="G111" s="50" t="s">
        <v>134</v>
      </c>
      <c r="H111" s="46">
        <v>8200000</v>
      </c>
      <c r="I111" s="47">
        <v>17750</v>
      </c>
      <c r="J111" s="47">
        <v>14361</v>
      </c>
      <c r="K111" s="53" t="s">
        <v>268</v>
      </c>
    </row>
    <row r="112" spans="1:11" ht="19.5" thickBot="1">
      <c r="A112" s="7"/>
      <c r="B112" s="43"/>
      <c r="C112" s="44"/>
      <c r="D112" s="45"/>
      <c r="E112" s="49"/>
      <c r="F112" s="50"/>
      <c r="G112" s="50"/>
      <c r="H112" s="161">
        <f>SUM(H90:H111)</f>
        <v>242036000</v>
      </c>
      <c r="I112" s="47"/>
      <c r="J112" s="47"/>
      <c r="K112" s="53"/>
    </row>
    <row r="113" spans="7:8" ht="15" thickTop="1"/>
    <row r="114" spans="7:8" ht="18.75">
      <c r="G114" s="97" t="s">
        <v>245</v>
      </c>
      <c r="H114" s="98"/>
    </row>
    <row r="115" spans="7:8" ht="18.75">
      <c r="G115" s="97" t="s">
        <v>246</v>
      </c>
      <c r="H115" s="98"/>
    </row>
    <row r="116" spans="7:8" ht="18.75">
      <c r="G116" s="100"/>
      <c r="H116" s="101" t="s">
        <v>247</v>
      </c>
    </row>
    <row r="117" spans="7:8" ht="18.75">
      <c r="G117" s="98"/>
      <c r="H117" s="101" t="s">
        <v>248</v>
      </c>
    </row>
    <row r="118" spans="7:8" ht="18.75">
      <c r="G118" s="98"/>
      <c r="H118" s="101" t="s">
        <v>273</v>
      </c>
    </row>
  </sheetData>
  <mergeCells count="6">
    <mergeCell ref="A1:K1"/>
    <mergeCell ref="B3:B4"/>
    <mergeCell ref="C3:C4"/>
    <mergeCell ref="D3:G3"/>
    <mergeCell ref="H3:H4"/>
    <mergeCell ref="I3:J3"/>
  </mergeCells>
  <pageMargins left="0.31496062992125984" right="0.11811023622047245" top="0.55118110236220474" bottom="0.55118110236220474" header="0.31496062992125984" footer="0.31496062992125984"/>
  <pageSetup paperSize="9" scale="8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93"/>
  <sheetViews>
    <sheetView zoomScale="90" zoomScaleNormal="90" workbookViewId="0">
      <pane xSplit="2" ySplit="4" topLeftCell="D81" activePane="bottomRight" state="frozen"/>
      <selection activeCell="E189" sqref="E189"/>
      <selection pane="topRight" activeCell="E189" sqref="E189"/>
      <selection pane="bottomLeft" activeCell="E189" sqref="E189"/>
      <selection pane="bottomRight" activeCell="E189" sqref="E189"/>
    </sheetView>
  </sheetViews>
  <sheetFormatPr defaultColWidth="9" defaultRowHeight="18"/>
  <cols>
    <col min="1" max="1" width="5.375" style="238" customWidth="1"/>
    <col min="2" max="2" width="33.25" style="162" customWidth="1"/>
    <col min="3" max="3" width="29.375" style="164" customWidth="1"/>
    <col min="4" max="4" width="14.75" style="164" customWidth="1"/>
    <col min="5" max="5" width="13.375" style="164" customWidth="1"/>
    <col min="6" max="6" width="14.625" style="164" customWidth="1"/>
    <col min="7" max="7" width="11.625" style="164" customWidth="1"/>
    <col min="8" max="8" width="11.875" style="162" customWidth="1"/>
    <col min="9" max="9" width="9" style="239"/>
    <col min="10" max="10" width="7.375" style="239" customWidth="1"/>
    <col min="11" max="11" width="9" style="164"/>
    <col min="12" max="16384" width="9" style="162"/>
  </cols>
  <sheetData>
    <row r="1" spans="1:12" ht="23.25">
      <c r="A1" s="560" t="s">
        <v>276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2" ht="18.75" hidden="1">
      <c r="A2" s="163"/>
      <c r="B2" s="2"/>
      <c r="C2" s="114"/>
      <c r="D2" s="114"/>
      <c r="E2" s="114"/>
      <c r="F2" s="114"/>
      <c r="G2" s="114"/>
      <c r="H2" s="2"/>
      <c r="I2" s="3"/>
      <c r="J2" s="3"/>
    </row>
    <row r="3" spans="1:12" ht="18.75" customHeight="1">
      <c r="A3" s="565" t="s">
        <v>274</v>
      </c>
      <c r="B3" s="565" t="s">
        <v>0</v>
      </c>
      <c r="C3" s="565" t="s">
        <v>1</v>
      </c>
      <c r="D3" s="562" t="s">
        <v>2</v>
      </c>
      <c r="E3" s="562"/>
      <c r="F3" s="562"/>
      <c r="G3" s="562"/>
      <c r="H3" s="564" t="s">
        <v>3</v>
      </c>
      <c r="I3" s="567" t="s">
        <v>4</v>
      </c>
      <c r="J3" s="568"/>
      <c r="K3" s="165" t="s">
        <v>249</v>
      </c>
      <c r="L3" s="165" t="s">
        <v>433</v>
      </c>
    </row>
    <row r="4" spans="1:12" ht="18.75">
      <c r="A4" s="566"/>
      <c r="B4" s="566"/>
      <c r="C4" s="566"/>
      <c r="D4" s="4" t="s">
        <v>5</v>
      </c>
      <c r="E4" s="5" t="s">
        <v>6</v>
      </c>
      <c r="F4" s="5" t="s">
        <v>7</v>
      </c>
      <c r="G4" s="5" t="s">
        <v>8</v>
      </c>
      <c r="H4" s="564"/>
      <c r="I4" s="6" t="s">
        <v>9</v>
      </c>
      <c r="J4" s="6" t="s">
        <v>10</v>
      </c>
      <c r="K4" s="166" t="s">
        <v>260</v>
      </c>
    </row>
    <row r="5" spans="1:12" ht="18.75" hidden="1">
      <c r="A5" s="102"/>
      <c r="B5" s="103" t="s">
        <v>282</v>
      </c>
      <c r="C5" s="104"/>
      <c r="D5" s="105"/>
      <c r="E5" s="106"/>
      <c r="F5" s="106"/>
      <c r="G5" s="106"/>
      <c r="H5" s="108">
        <f>H27+H33+H55+H73+H87</f>
        <v>416237000</v>
      </c>
      <c r="I5" s="109"/>
      <c r="J5" s="109"/>
      <c r="K5" s="167"/>
    </row>
    <row r="6" spans="1:12" ht="18.75" hidden="1">
      <c r="A6" s="110"/>
      <c r="B6" s="136" t="s">
        <v>279</v>
      </c>
      <c r="C6" s="137"/>
      <c r="D6" s="137"/>
      <c r="E6" s="137"/>
      <c r="F6" s="137"/>
      <c r="G6" s="137"/>
      <c r="H6" s="138"/>
      <c r="I6" s="139"/>
      <c r="J6" s="140"/>
      <c r="K6" s="137"/>
    </row>
    <row r="7" spans="1:12" ht="18.75" hidden="1">
      <c r="A7" s="7">
        <v>1</v>
      </c>
      <c r="B7" s="168" t="s">
        <v>283</v>
      </c>
      <c r="C7" s="169" t="s">
        <v>284</v>
      </c>
      <c r="D7" s="170" t="s">
        <v>157</v>
      </c>
      <c r="E7" s="169" t="s">
        <v>285</v>
      </c>
      <c r="F7" s="171" t="s">
        <v>286</v>
      </c>
      <c r="G7" s="169" t="s">
        <v>287</v>
      </c>
      <c r="H7" s="172">
        <v>3252000</v>
      </c>
      <c r="I7" s="173">
        <v>1250</v>
      </c>
      <c r="J7" s="173">
        <v>400</v>
      </c>
      <c r="K7" s="252" t="s">
        <v>251</v>
      </c>
      <c r="L7" s="252" t="s">
        <v>428</v>
      </c>
    </row>
    <row r="8" spans="1:12" ht="18.75">
      <c r="A8" s="7">
        <v>2</v>
      </c>
      <c r="B8" s="332" t="s">
        <v>288</v>
      </c>
      <c r="C8" s="169" t="s">
        <v>284</v>
      </c>
      <c r="D8" s="170" t="s">
        <v>157</v>
      </c>
      <c r="E8" s="170" t="s">
        <v>289</v>
      </c>
      <c r="F8" s="170" t="s">
        <v>167</v>
      </c>
      <c r="G8" s="84" t="s">
        <v>168</v>
      </c>
      <c r="H8" s="172">
        <v>6700000</v>
      </c>
      <c r="I8" s="174">
        <v>1400</v>
      </c>
      <c r="J8" s="174">
        <v>100</v>
      </c>
      <c r="K8" s="252" t="s">
        <v>251</v>
      </c>
      <c r="L8" s="252" t="s">
        <v>428</v>
      </c>
    </row>
    <row r="9" spans="1:12" ht="18.75">
      <c r="A9" s="7">
        <v>3</v>
      </c>
      <c r="B9" s="333" t="s">
        <v>290</v>
      </c>
      <c r="C9" s="176" t="s">
        <v>291</v>
      </c>
      <c r="D9" s="171" t="s">
        <v>175</v>
      </c>
      <c r="E9" s="171" t="s">
        <v>292</v>
      </c>
      <c r="F9" s="171" t="s">
        <v>37</v>
      </c>
      <c r="G9" s="171" t="s">
        <v>178</v>
      </c>
      <c r="H9" s="177">
        <v>6688000</v>
      </c>
      <c r="I9" s="177">
        <v>813</v>
      </c>
      <c r="J9" s="177">
        <v>575</v>
      </c>
      <c r="K9" s="252" t="s">
        <v>252</v>
      </c>
      <c r="L9" s="252" t="s">
        <v>428</v>
      </c>
    </row>
    <row r="10" spans="1:12" ht="18.75" hidden="1">
      <c r="A10" s="7">
        <v>4</v>
      </c>
      <c r="B10" s="175" t="s">
        <v>293</v>
      </c>
      <c r="C10" s="169" t="s">
        <v>284</v>
      </c>
      <c r="D10" s="171" t="s">
        <v>175</v>
      </c>
      <c r="E10" s="171" t="s">
        <v>294</v>
      </c>
      <c r="F10" s="171" t="s">
        <v>294</v>
      </c>
      <c r="G10" s="171" t="s">
        <v>178</v>
      </c>
      <c r="H10" s="177">
        <v>5886000</v>
      </c>
      <c r="I10" s="177">
        <v>163</v>
      </c>
      <c r="J10" s="177">
        <v>17</v>
      </c>
      <c r="K10" s="252" t="s">
        <v>252</v>
      </c>
      <c r="L10" s="252" t="s">
        <v>428</v>
      </c>
    </row>
    <row r="11" spans="1:12" ht="18.75" hidden="1">
      <c r="A11" s="7">
        <v>5</v>
      </c>
      <c r="B11" s="175" t="s">
        <v>295</v>
      </c>
      <c r="C11" s="169" t="s">
        <v>284</v>
      </c>
      <c r="D11" s="171" t="s">
        <v>175</v>
      </c>
      <c r="E11" s="171" t="s">
        <v>296</v>
      </c>
      <c r="F11" s="171" t="s">
        <v>297</v>
      </c>
      <c r="G11" s="171" t="s">
        <v>178</v>
      </c>
      <c r="H11" s="177">
        <v>8791000</v>
      </c>
      <c r="I11" s="177">
        <v>245</v>
      </c>
      <c r="J11" s="177">
        <v>25</v>
      </c>
      <c r="K11" s="252" t="s">
        <v>252</v>
      </c>
      <c r="L11" s="252" t="s">
        <v>428</v>
      </c>
    </row>
    <row r="12" spans="1:12" ht="18.75" hidden="1">
      <c r="A12" s="7">
        <v>6</v>
      </c>
      <c r="B12" s="175" t="s">
        <v>298</v>
      </c>
      <c r="C12" s="176" t="s">
        <v>291</v>
      </c>
      <c r="D12" s="171" t="s">
        <v>175</v>
      </c>
      <c r="E12" s="171" t="s">
        <v>299</v>
      </c>
      <c r="F12" s="171" t="s">
        <v>37</v>
      </c>
      <c r="G12" s="171" t="s">
        <v>300</v>
      </c>
      <c r="H12" s="177">
        <v>914000</v>
      </c>
      <c r="I12" s="177">
        <v>3115</v>
      </c>
      <c r="J12" s="177">
        <v>1250</v>
      </c>
      <c r="K12" s="252" t="s">
        <v>252</v>
      </c>
      <c r="L12" s="252" t="s">
        <v>428</v>
      </c>
    </row>
    <row r="13" spans="1:12" ht="18.75" hidden="1">
      <c r="A13" s="7">
        <v>7</v>
      </c>
      <c r="B13" s="175" t="s">
        <v>301</v>
      </c>
      <c r="C13" s="176" t="s">
        <v>291</v>
      </c>
      <c r="D13" s="171" t="s">
        <v>175</v>
      </c>
      <c r="E13" s="171" t="s">
        <v>299</v>
      </c>
      <c r="F13" s="171" t="s">
        <v>37</v>
      </c>
      <c r="G13" s="171" t="s">
        <v>300</v>
      </c>
      <c r="H13" s="177">
        <v>970000</v>
      </c>
      <c r="I13" s="177">
        <v>3115</v>
      </c>
      <c r="J13" s="177">
        <v>1250</v>
      </c>
      <c r="K13" s="252" t="s">
        <v>252</v>
      </c>
      <c r="L13" s="252" t="s">
        <v>428</v>
      </c>
    </row>
    <row r="14" spans="1:12" ht="18.75" hidden="1">
      <c r="A14" s="7">
        <v>8</v>
      </c>
      <c r="B14" s="175" t="s">
        <v>302</v>
      </c>
      <c r="C14" s="176" t="s">
        <v>291</v>
      </c>
      <c r="D14" s="171" t="s">
        <v>175</v>
      </c>
      <c r="E14" s="171" t="s">
        <v>299</v>
      </c>
      <c r="F14" s="171" t="s">
        <v>37</v>
      </c>
      <c r="G14" s="171" t="s">
        <v>300</v>
      </c>
      <c r="H14" s="177">
        <v>3480000</v>
      </c>
      <c r="I14" s="177">
        <v>3115</v>
      </c>
      <c r="J14" s="177">
        <v>1250</v>
      </c>
      <c r="K14" s="252" t="s">
        <v>252</v>
      </c>
      <c r="L14" s="252" t="s">
        <v>428</v>
      </c>
    </row>
    <row r="15" spans="1:12" ht="18.75" hidden="1">
      <c r="A15" s="7">
        <v>9</v>
      </c>
      <c r="B15" s="90" t="s">
        <v>303</v>
      </c>
      <c r="C15" s="171" t="s">
        <v>304</v>
      </c>
      <c r="D15" s="178" t="s">
        <v>157</v>
      </c>
      <c r="E15" s="179" t="s">
        <v>305</v>
      </c>
      <c r="F15" s="179" t="s">
        <v>305</v>
      </c>
      <c r="G15" s="180" t="s">
        <v>208</v>
      </c>
      <c r="H15" s="181">
        <v>5000000</v>
      </c>
      <c r="I15" s="182">
        <f>H15/36000</f>
        <v>138.88888888888889</v>
      </c>
      <c r="J15" s="182">
        <f>I15/10</f>
        <v>13.888888888888889</v>
      </c>
      <c r="K15" s="252" t="s">
        <v>254</v>
      </c>
      <c r="L15" s="252" t="s">
        <v>428</v>
      </c>
    </row>
    <row r="16" spans="1:12" ht="18.75" hidden="1">
      <c r="A16" s="7">
        <v>10</v>
      </c>
      <c r="B16" s="90" t="s">
        <v>306</v>
      </c>
      <c r="C16" s="169" t="s">
        <v>284</v>
      </c>
      <c r="D16" s="178" t="s">
        <v>157</v>
      </c>
      <c r="E16" s="179" t="s">
        <v>305</v>
      </c>
      <c r="F16" s="179" t="s">
        <v>305</v>
      </c>
      <c r="G16" s="180" t="s">
        <v>208</v>
      </c>
      <c r="H16" s="19">
        <v>5000000</v>
      </c>
      <c r="I16" s="182">
        <f>H16/36000</f>
        <v>138.88888888888889</v>
      </c>
      <c r="J16" s="182">
        <f>I16/10</f>
        <v>13.888888888888889</v>
      </c>
      <c r="K16" s="252" t="s">
        <v>254</v>
      </c>
      <c r="L16" s="252" t="s">
        <v>428</v>
      </c>
    </row>
    <row r="17" spans="1:12" ht="18.75">
      <c r="A17" s="7">
        <v>11</v>
      </c>
      <c r="B17" s="334" t="s">
        <v>307</v>
      </c>
      <c r="C17" s="184" t="s">
        <v>308</v>
      </c>
      <c r="D17" s="185" t="s">
        <v>157</v>
      </c>
      <c r="E17" s="186" t="s">
        <v>197</v>
      </c>
      <c r="F17" s="186" t="s">
        <v>198</v>
      </c>
      <c r="G17" s="186" t="s">
        <v>185</v>
      </c>
      <c r="H17" s="187">
        <v>2200000</v>
      </c>
      <c r="I17" s="188">
        <v>1760</v>
      </c>
      <c r="J17" s="188">
        <v>250</v>
      </c>
      <c r="K17" s="252" t="s">
        <v>259</v>
      </c>
      <c r="L17" s="252" t="s">
        <v>428</v>
      </c>
    </row>
    <row r="18" spans="1:12" ht="18.75">
      <c r="A18" s="7">
        <v>12</v>
      </c>
      <c r="B18" s="335" t="s">
        <v>309</v>
      </c>
      <c r="C18" s="176" t="s">
        <v>308</v>
      </c>
      <c r="D18" s="178" t="s">
        <v>157</v>
      </c>
      <c r="E18" s="180" t="s">
        <v>197</v>
      </c>
      <c r="F18" s="180" t="s">
        <v>198</v>
      </c>
      <c r="G18" s="180" t="s">
        <v>185</v>
      </c>
      <c r="H18" s="12">
        <v>2800000</v>
      </c>
      <c r="I18" s="25">
        <v>1980</v>
      </c>
      <c r="J18" s="25">
        <v>315</v>
      </c>
      <c r="K18" s="252" t="s">
        <v>259</v>
      </c>
      <c r="L18" s="252" t="s">
        <v>428</v>
      </c>
    </row>
    <row r="19" spans="1:12" ht="18.75" hidden="1">
      <c r="A19" s="7">
        <v>13</v>
      </c>
      <c r="B19" s="189" t="s">
        <v>310</v>
      </c>
      <c r="C19" s="176" t="s">
        <v>308</v>
      </c>
      <c r="D19" s="170" t="s">
        <v>157</v>
      </c>
      <c r="E19" s="170" t="s">
        <v>311</v>
      </c>
      <c r="F19" s="170" t="s">
        <v>311</v>
      </c>
      <c r="G19" s="11" t="s">
        <v>312</v>
      </c>
      <c r="H19" s="12">
        <v>3600000</v>
      </c>
      <c r="I19" s="13">
        <v>3500</v>
      </c>
      <c r="J19" s="25">
        <v>500</v>
      </c>
      <c r="K19" s="252" t="s">
        <v>259</v>
      </c>
      <c r="L19" s="252" t="s">
        <v>428</v>
      </c>
    </row>
    <row r="20" spans="1:12" ht="18.75" hidden="1">
      <c r="A20" s="7">
        <v>14</v>
      </c>
      <c r="B20" s="189" t="s">
        <v>313</v>
      </c>
      <c r="C20" s="176" t="s">
        <v>308</v>
      </c>
      <c r="D20" s="170" t="s">
        <v>157</v>
      </c>
      <c r="E20" s="170" t="s">
        <v>314</v>
      </c>
      <c r="F20" s="170" t="s">
        <v>311</v>
      </c>
      <c r="G20" s="11" t="s">
        <v>312</v>
      </c>
      <c r="H20" s="91">
        <v>3600000</v>
      </c>
      <c r="I20" s="13">
        <v>2000</v>
      </c>
      <c r="J20" s="25">
        <v>190</v>
      </c>
      <c r="K20" s="252" t="s">
        <v>259</v>
      </c>
      <c r="L20" s="252" t="s">
        <v>428</v>
      </c>
    </row>
    <row r="21" spans="1:12" ht="18.75" hidden="1">
      <c r="A21" s="7">
        <v>15</v>
      </c>
      <c r="B21" s="189" t="s">
        <v>315</v>
      </c>
      <c r="C21" s="176" t="s">
        <v>308</v>
      </c>
      <c r="D21" s="170" t="s">
        <v>157</v>
      </c>
      <c r="E21" s="170" t="s">
        <v>316</v>
      </c>
      <c r="F21" s="170" t="s">
        <v>317</v>
      </c>
      <c r="G21" s="11" t="s">
        <v>312</v>
      </c>
      <c r="H21" s="91">
        <v>1440000</v>
      </c>
      <c r="I21" s="13">
        <v>1700</v>
      </c>
      <c r="J21" s="25">
        <v>140</v>
      </c>
      <c r="K21" s="252" t="s">
        <v>259</v>
      </c>
      <c r="L21" s="252" t="s">
        <v>428</v>
      </c>
    </row>
    <row r="22" spans="1:12" ht="18.75" hidden="1">
      <c r="A22" s="7">
        <v>16</v>
      </c>
      <c r="B22" s="189" t="s">
        <v>318</v>
      </c>
      <c r="C22" s="176" t="s">
        <v>308</v>
      </c>
      <c r="D22" s="170" t="s">
        <v>157</v>
      </c>
      <c r="E22" s="170" t="s">
        <v>319</v>
      </c>
      <c r="F22" s="170" t="s">
        <v>69</v>
      </c>
      <c r="G22" s="11" t="s">
        <v>312</v>
      </c>
      <c r="H22" s="190">
        <v>1500000</v>
      </c>
      <c r="I22" s="13">
        <v>1250</v>
      </c>
      <c r="J22" s="25">
        <v>180</v>
      </c>
      <c r="K22" s="252" t="s">
        <v>259</v>
      </c>
      <c r="L22" s="252" t="s">
        <v>428</v>
      </c>
    </row>
    <row r="23" spans="1:12" ht="18.75" hidden="1">
      <c r="A23" s="7">
        <v>17</v>
      </c>
      <c r="B23" s="191" t="s">
        <v>320</v>
      </c>
      <c r="C23" s="176" t="s">
        <v>308</v>
      </c>
      <c r="D23" s="170" t="s">
        <v>157</v>
      </c>
      <c r="E23" s="179" t="s">
        <v>69</v>
      </c>
      <c r="F23" s="179" t="s">
        <v>69</v>
      </c>
      <c r="G23" s="11" t="s">
        <v>312</v>
      </c>
      <c r="H23" s="19">
        <v>1800000</v>
      </c>
      <c r="I23" s="20">
        <v>1890</v>
      </c>
      <c r="J23" s="25">
        <v>270</v>
      </c>
      <c r="K23" s="252" t="s">
        <v>259</v>
      </c>
      <c r="L23" s="252" t="s">
        <v>428</v>
      </c>
    </row>
    <row r="24" spans="1:12" ht="18.75" hidden="1">
      <c r="A24" s="7">
        <v>18</v>
      </c>
      <c r="B24" s="18" t="s">
        <v>321</v>
      </c>
      <c r="C24" s="176" t="s">
        <v>308</v>
      </c>
      <c r="D24" s="170" t="s">
        <v>157</v>
      </c>
      <c r="E24" s="179" t="s">
        <v>322</v>
      </c>
      <c r="F24" s="179" t="s">
        <v>69</v>
      </c>
      <c r="G24" s="11" t="s">
        <v>312</v>
      </c>
      <c r="H24" s="19">
        <v>1500000</v>
      </c>
      <c r="I24" s="20">
        <v>1300</v>
      </c>
      <c r="J24" s="25">
        <v>190</v>
      </c>
      <c r="K24" s="252" t="s">
        <v>259</v>
      </c>
      <c r="L24" s="252" t="s">
        <v>428</v>
      </c>
    </row>
    <row r="25" spans="1:12" ht="18.75" hidden="1">
      <c r="A25" s="7">
        <v>19</v>
      </c>
      <c r="B25" s="189" t="s">
        <v>323</v>
      </c>
      <c r="C25" s="176" t="s">
        <v>291</v>
      </c>
      <c r="D25" s="170" t="s">
        <v>157</v>
      </c>
      <c r="E25" s="170" t="s">
        <v>287</v>
      </c>
      <c r="F25" s="170" t="s">
        <v>324</v>
      </c>
      <c r="G25" s="11" t="s">
        <v>325</v>
      </c>
      <c r="H25" s="12">
        <v>6000000</v>
      </c>
      <c r="I25" s="192">
        <v>1840</v>
      </c>
      <c r="J25" s="67">
        <v>900</v>
      </c>
      <c r="K25" s="252" t="s">
        <v>259</v>
      </c>
      <c r="L25" s="252" t="s">
        <v>428</v>
      </c>
    </row>
    <row r="26" spans="1:12" ht="18.75" hidden="1">
      <c r="A26" s="7">
        <v>20</v>
      </c>
      <c r="B26" s="189" t="s">
        <v>326</v>
      </c>
      <c r="C26" s="176" t="s">
        <v>291</v>
      </c>
      <c r="D26" s="170" t="s">
        <v>157</v>
      </c>
      <c r="E26" s="170" t="s">
        <v>327</v>
      </c>
      <c r="F26" s="170" t="s">
        <v>324</v>
      </c>
      <c r="G26" s="11" t="s">
        <v>325</v>
      </c>
      <c r="H26" s="12">
        <v>8500000</v>
      </c>
      <c r="I26" s="192">
        <v>1540</v>
      </c>
      <c r="J26" s="67">
        <v>1300</v>
      </c>
      <c r="K26" s="252" t="s">
        <v>259</v>
      </c>
      <c r="L26" s="252" t="s">
        <v>428</v>
      </c>
    </row>
    <row r="27" spans="1:12" ht="19.5" hidden="1" thickBot="1">
      <c r="A27" s="7"/>
      <c r="B27" s="63"/>
      <c r="C27" s="193"/>
      <c r="D27" s="194"/>
      <c r="E27" s="9"/>
      <c r="F27" s="9"/>
      <c r="G27" s="9"/>
      <c r="H27" s="161">
        <f>SUM(H7:H26)</f>
        <v>79621000</v>
      </c>
      <c r="I27" s="47"/>
      <c r="J27" s="47"/>
      <c r="K27" s="195"/>
    </row>
    <row r="28" spans="1:12" ht="18.75" hidden="1">
      <c r="A28" s="128"/>
      <c r="B28" s="129" t="s">
        <v>278</v>
      </c>
      <c r="C28" s="130"/>
      <c r="D28" s="131"/>
      <c r="E28" s="132"/>
      <c r="F28" s="132"/>
      <c r="G28" s="132"/>
      <c r="H28" s="133"/>
      <c r="I28" s="134"/>
      <c r="J28" s="134"/>
      <c r="K28" s="135"/>
    </row>
    <row r="29" spans="1:12" ht="18.75">
      <c r="A29" s="7">
        <v>1</v>
      </c>
      <c r="B29" s="333" t="s">
        <v>328</v>
      </c>
      <c r="C29" s="169" t="s">
        <v>284</v>
      </c>
      <c r="D29" s="197" t="s">
        <v>88</v>
      </c>
      <c r="E29" s="197" t="s">
        <v>150</v>
      </c>
      <c r="F29" s="197" t="s">
        <v>37</v>
      </c>
      <c r="G29" s="197" t="s">
        <v>151</v>
      </c>
      <c r="H29" s="198">
        <v>19890000</v>
      </c>
      <c r="I29" s="198">
        <v>210176</v>
      </c>
      <c r="J29" s="198">
        <v>144856</v>
      </c>
      <c r="K29" s="197" t="s">
        <v>329</v>
      </c>
      <c r="L29" s="252" t="s">
        <v>429</v>
      </c>
    </row>
    <row r="30" spans="1:12" ht="18.75" hidden="1">
      <c r="A30" s="7">
        <v>2</v>
      </c>
      <c r="B30" s="196" t="s">
        <v>330</v>
      </c>
      <c r="C30" s="169" t="s">
        <v>284</v>
      </c>
      <c r="D30" s="197" t="s">
        <v>88</v>
      </c>
      <c r="E30" s="197" t="s">
        <v>331</v>
      </c>
      <c r="F30" s="197" t="s">
        <v>332</v>
      </c>
      <c r="G30" s="197" t="s">
        <v>145</v>
      </c>
      <c r="H30" s="198">
        <v>19764000</v>
      </c>
      <c r="I30" s="198">
        <v>4200</v>
      </c>
      <c r="J30" s="198">
        <v>1650</v>
      </c>
      <c r="K30" s="197" t="s">
        <v>253</v>
      </c>
      <c r="L30" s="252" t="s">
        <v>429</v>
      </c>
    </row>
    <row r="31" spans="1:12" ht="18.75">
      <c r="A31" s="7">
        <v>3</v>
      </c>
      <c r="B31" s="333" t="s">
        <v>333</v>
      </c>
      <c r="C31" s="197" t="s">
        <v>334</v>
      </c>
      <c r="D31" s="197" t="s">
        <v>88</v>
      </c>
      <c r="E31" s="197" t="s">
        <v>335</v>
      </c>
      <c r="F31" s="197" t="s">
        <v>336</v>
      </c>
      <c r="G31" s="197" t="s">
        <v>127</v>
      </c>
      <c r="H31" s="198">
        <v>15984000</v>
      </c>
      <c r="I31" s="198">
        <v>119648</v>
      </c>
      <c r="J31" s="198">
        <v>5554</v>
      </c>
      <c r="K31" s="197" t="s">
        <v>261</v>
      </c>
      <c r="L31" s="252" t="s">
        <v>429</v>
      </c>
    </row>
    <row r="32" spans="1:12" ht="18.75">
      <c r="A32" s="7">
        <v>4</v>
      </c>
      <c r="B32" s="333" t="s">
        <v>337</v>
      </c>
      <c r="C32" s="169" t="s">
        <v>284</v>
      </c>
      <c r="D32" s="197" t="s">
        <v>88</v>
      </c>
      <c r="E32" s="197" t="s">
        <v>136</v>
      </c>
      <c r="F32" s="197" t="s">
        <v>37</v>
      </c>
      <c r="G32" s="197" t="s">
        <v>137</v>
      </c>
      <c r="H32" s="198">
        <v>20550000</v>
      </c>
      <c r="I32" s="198">
        <v>2000</v>
      </c>
      <c r="J32" s="198">
        <v>1840</v>
      </c>
      <c r="K32" s="197" t="s">
        <v>262</v>
      </c>
      <c r="L32" s="252" t="s">
        <v>429</v>
      </c>
    </row>
    <row r="33" spans="1:12" ht="19.5" hidden="1" thickBot="1">
      <c r="A33" s="7"/>
      <c r="B33" s="196"/>
      <c r="C33" s="197"/>
      <c r="D33" s="197"/>
      <c r="E33" s="197"/>
      <c r="F33" s="197"/>
      <c r="G33" s="197"/>
      <c r="H33" s="199">
        <f>SUM(H29:H32)</f>
        <v>76188000</v>
      </c>
      <c r="I33" s="196"/>
      <c r="J33" s="198"/>
      <c r="K33" s="197"/>
    </row>
    <row r="34" spans="1:12" ht="19.5" hidden="1" thickTop="1">
      <c r="A34" s="122"/>
      <c r="B34" s="123" t="s">
        <v>277</v>
      </c>
      <c r="C34" s="124"/>
      <c r="D34" s="124"/>
      <c r="E34" s="124"/>
      <c r="F34" s="124"/>
      <c r="G34" s="124"/>
      <c r="H34" s="125"/>
      <c r="I34" s="126"/>
      <c r="J34" s="127"/>
      <c r="K34" s="124"/>
    </row>
    <row r="35" spans="1:12" ht="18.75">
      <c r="A35" s="7">
        <v>1</v>
      </c>
      <c r="B35" s="336" t="s">
        <v>338</v>
      </c>
      <c r="C35" s="176" t="s">
        <v>339</v>
      </c>
      <c r="D35" s="201" t="s">
        <v>14</v>
      </c>
      <c r="E35" s="171" t="s">
        <v>340</v>
      </c>
      <c r="F35" s="171" t="s">
        <v>37</v>
      </c>
      <c r="G35" s="201" t="s">
        <v>33</v>
      </c>
      <c r="H35" s="202">
        <v>5200000</v>
      </c>
      <c r="I35" s="13">
        <v>2000</v>
      </c>
      <c r="J35" s="203">
        <v>4400</v>
      </c>
      <c r="K35" s="251" t="s">
        <v>250</v>
      </c>
      <c r="L35" s="252" t="s">
        <v>430</v>
      </c>
    </row>
    <row r="36" spans="1:12" ht="18.75">
      <c r="A36" s="7">
        <v>2</v>
      </c>
      <c r="B36" s="336" t="s">
        <v>341</v>
      </c>
      <c r="C36" s="176" t="s">
        <v>339</v>
      </c>
      <c r="D36" s="201" t="s">
        <v>14</v>
      </c>
      <c r="E36" s="171" t="s">
        <v>342</v>
      </c>
      <c r="F36" s="171" t="s">
        <v>343</v>
      </c>
      <c r="G36" s="201" t="s">
        <v>33</v>
      </c>
      <c r="H36" s="202">
        <v>2546000</v>
      </c>
      <c r="I36" s="13">
        <v>1000</v>
      </c>
      <c r="J36" s="203">
        <v>2500</v>
      </c>
      <c r="K36" s="251" t="s">
        <v>250</v>
      </c>
      <c r="L36" s="252" t="s">
        <v>430</v>
      </c>
    </row>
    <row r="37" spans="1:12" ht="18.75" hidden="1">
      <c r="A37" s="7">
        <v>3</v>
      </c>
      <c r="B37" s="204" t="s">
        <v>344</v>
      </c>
      <c r="C37" s="176" t="s">
        <v>339</v>
      </c>
      <c r="D37" s="201" t="s">
        <v>14</v>
      </c>
      <c r="E37" s="171" t="s">
        <v>345</v>
      </c>
      <c r="F37" s="171" t="s">
        <v>346</v>
      </c>
      <c r="G37" s="201" t="s">
        <v>17</v>
      </c>
      <c r="H37" s="205">
        <v>922000</v>
      </c>
      <c r="I37" s="206">
        <v>4500</v>
      </c>
      <c r="J37" s="207">
        <v>4734</v>
      </c>
      <c r="K37" s="251" t="s">
        <v>347</v>
      </c>
      <c r="L37" s="252" t="s">
        <v>430</v>
      </c>
    </row>
    <row r="38" spans="1:12" ht="18.75" hidden="1">
      <c r="A38" s="7">
        <v>4</v>
      </c>
      <c r="B38" s="208" t="s">
        <v>348</v>
      </c>
      <c r="C38" s="176" t="s">
        <v>339</v>
      </c>
      <c r="D38" s="201" t="s">
        <v>14</v>
      </c>
      <c r="E38" s="171" t="s">
        <v>349</v>
      </c>
      <c r="F38" s="171" t="s">
        <v>26</v>
      </c>
      <c r="G38" s="201" t="s">
        <v>17</v>
      </c>
      <c r="H38" s="27">
        <v>562000</v>
      </c>
      <c r="I38" s="206">
        <v>4000</v>
      </c>
      <c r="J38" s="209">
        <v>8700</v>
      </c>
      <c r="K38" s="251" t="s">
        <v>347</v>
      </c>
      <c r="L38" s="252" t="s">
        <v>430</v>
      </c>
    </row>
    <row r="39" spans="1:12" ht="18.75" hidden="1">
      <c r="A39" s="7">
        <v>5</v>
      </c>
      <c r="B39" s="200" t="s">
        <v>350</v>
      </c>
      <c r="C39" s="176" t="s">
        <v>339</v>
      </c>
      <c r="D39" s="201" t="s">
        <v>14</v>
      </c>
      <c r="E39" s="10" t="s">
        <v>351</v>
      </c>
      <c r="F39" s="10" t="s">
        <v>26</v>
      </c>
      <c r="G39" s="201" t="s">
        <v>17</v>
      </c>
      <c r="H39" s="202">
        <v>639000</v>
      </c>
      <c r="I39" s="13">
        <v>8700</v>
      </c>
      <c r="J39" s="13">
        <v>4000</v>
      </c>
      <c r="K39" s="251" t="s">
        <v>347</v>
      </c>
      <c r="L39" s="252" t="s">
        <v>430</v>
      </c>
    </row>
    <row r="40" spans="1:12" ht="18.75" hidden="1">
      <c r="A40" s="7">
        <v>6</v>
      </c>
      <c r="B40" s="200" t="s">
        <v>352</v>
      </c>
      <c r="C40" s="176" t="s">
        <v>339</v>
      </c>
      <c r="D40" s="201" t="s">
        <v>14</v>
      </c>
      <c r="E40" s="10" t="s">
        <v>351</v>
      </c>
      <c r="F40" s="10" t="s">
        <v>26</v>
      </c>
      <c r="G40" s="201" t="s">
        <v>17</v>
      </c>
      <c r="H40" s="202">
        <v>712000</v>
      </c>
      <c r="I40" s="13">
        <v>8700</v>
      </c>
      <c r="J40" s="13">
        <v>4000</v>
      </c>
      <c r="K40" s="251" t="s">
        <v>347</v>
      </c>
      <c r="L40" s="252" t="s">
        <v>430</v>
      </c>
    </row>
    <row r="41" spans="1:12" ht="18.75" hidden="1">
      <c r="A41" s="7">
        <v>7</v>
      </c>
      <c r="B41" s="200" t="s">
        <v>353</v>
      </c>
      <c r="C41" s="176" t="s">
        <v>339</v>
      </c>
      <c r="D41" s="201" t="s">
        <v>14</v>
      </c>
      <c r="E41" s="10" t="s">
        <v>354</v>
      </c>
      <c r="F41" s="10" t="s">
        <v>16</v>
      </c>
      <c r="G41" s="201" t="s">
        <v>17</v>
      </c>
      <c r="H41" s="202">
        <v>2103000</v>
      </c>
      <c r="I41" s="13">
        <v>1480</v>
      </c>
      <c r="J41" s="13">
        <v>900</v>
      </c>
      <c r="K41" s="251" t="s">
        <v>347</v>
      </c>
      <c r="L41" s="252" t="s">
        <v>430</v>
      </c>
    </row>
    <row r="42" spans="1:12" ht="18.75" hidden="1">
      <c r="A42" s="7">
        <v>8</v>
      </c>
      <c r="B42" s="200" t="s">
        <v>355</v>
      </c>
      <c r="C42" s="176" t="s">
        <v>339</v>
      </c>
      <c r="D42" s="201" t="s">
        <v>14</v>
      </c>
      <c r="E42" s="10" t="s">
        <v>19</v>
      </c>
      <c r="F42" s="10" t="s">
        <v>16</v>
      </c>
      <c r="G42" s="201" t="s">
        <v>17</v>
      </c>
      <c r="H42" s="202">
        <v>2710000</v>
      </c>
      <c r="I42" s="13">
        <v>6145</v>
      </c>
      <c r="J42" s="13">
        <v>3500</v>
      </c>
      <c r="K42" s="251" t="s">
        <v>347</v>
      </c>
      <c r="L42" s="252" t="s">
        <v>430</v>
      </c>
    </row>
    <row r="43" spans="1:12" ht="18.75" hidden="1">
      <c r="A43" s="7">
        <v>9</v>
      </c>
      <c r="B43" s="208" t="s">
        <v>356</v>
      </c>
      <c r="C43" s="176" t="s">
        <v>339</v>
      </c>
      <c r="D43" s="201" t="s">
        <v>14</v>
      </c>
      <c r="E43" s="171" t="s">
        <v>15</v>
      </c>
      <c r="F43" s="171" t="s">
        <v>16</v>
      </c>
      <c r="G43" s="201" t="s">
        <v>17</v>
      </c>
      <c r="H43" s="27">
        <v>974000</v>
      </c>
      <c r="I43" s="210">
        <v>2000</v>
      </c>
      <c r="J43" s="27">
        <v>4276</v>
      </c>
      <c r="K43" s="251" t="s">
        <v>347</v>
      </c>
      <c r="L43" s="252" t="s">
        <v>430</v>
      </c>
    </row>
    <row r="44" spans="1:12" ht="18.75" hidden="1">
      <c r="A44" s="7">
        <v>10</v>
      </c>
      <c r="B44" s="200" t="s">
        <v>357</v>
      </c>
      <c r="C44" s="176" t="s">
        <v>339</v>
      </c>
      <c r="D44" s="201" t="s">
        <v>14</v>
      </c>
      <c r="E44" s="10" t="s">
        <v>358</v>
      </c>
      <c r="F44" s="10" t="s">
        <v>359</v>
      </c>
      <c r="G44" s="201" t="s">
        <v>17</v>
      </c>
      <c r="H44" s="202">
        <v>1840000</v>
      </c>
      <c r="I44" s="13">
        <v>3000</v>
      </c>
      <c r="J44" s="13">
        <v>1200</v>
      </c>
      <c r="K44" s="251" t="s">
        <v>347</v>
      </c>
      <c r="L44" s="252" t="s">
        <v>430</v>
      </c>
    </row>
    <row r="45" spans="1:12" ht="18.75">
      <c r="A45" s="7">
        <v>11</v>
      </c>
      <c r="B45" s="336" t="s">
        <v>360</v>
      </c>
      <c r="C45" s="176" t="s">
        <v>339</v>
      </c>
      <c r="D45" s="201" t="s">
        <v>14</v>
      </c>
      <c r="E45" s="171" t="s">
        <v>43</v>
      </c>
      <c r="F45" s="171" t="s">
        <v>37</v>
      </c>
      <c r="G45" s="201" t="s">
        <v>38</v>
      </c>
      <c r="H45" s="202">
        <v>6149000</v>
      </c>
      <c r="I45" s="26">
        <v>50000</v>
      </c>
      <c r="J45" s="27">
        <v>11000</v>
      </c>
      <c r="K45" s="251" t="s">
        <v>272</v>
      </c>
      <c r="L45" s="252" t="s">
        <v>430</v>
      </c>
    </row>
    <row r="46" spans="1:12" ht="18.75">
      <c r="A46" s="7">
        <v>12</v>
      </c>
      <c r="B46" s="336" t="s">
        <v>361</v>
      </c>
      <c r="C46" s="176" t="s">
        <v>339</v>
      </c>
      <c r="D46" s="201" t="s">
        <v>14</v>
      </c>
      <c r="E46" s="171" t="s">
        <v>43</v>
      </c>
      <c r="F46" s="171" t="s">
        <v>37</v>
      </c>
      <c r="G46" s="201" t="s">
        <v>38</v>
      </c>
      <c r="H46" s="202">
        <v>5042000</v>
      </c>
      <c r="I46" s="26">
        <v>50000</v>
      </c>
      <c r="J46" s="27">
        <v>11000</v>
      </c>
      <c r="K46" s="251" t="s">
        <v>272</v>
      </c>
      <c r="L46" s="252" t="s">
        <v>430</v>
      </c>
    </row>
    <row r="47" spans="1:12" ht="18.75">
      <c r="A47" s="7">
        <v>13</v>
      </c>
      <c r="B47" s="336" t="s">
        <v>362</v>
      </c>
      <c r="C47" s="176" t="s">
        <v>339</v>
      </c>
      <c r="D47" s="201" t="s">
        <v>14</v>
      </c>
      <c r="E47" s="171" t="s">
        <v>43</v>
      </c>
      <c r="F47" s="171" t="s">
        <v>37</v>
      </c>
      <c r="G47" s="201" t="s">
        <v>38</v>
      </c>
      <c r="H47" s="202">
        <v>8463000</v>
      </c>
      <c r="I47" s="26">
        <v>50000</v>
      </c>
      <c r="J47" s="27">
        <v>11000</v>
      </c>
      <c r="K47" s="251" t="s">
        <v>272</v>
      </c>
      <c r="L47" s="252" t="s">
        <v>430</v>
      </c>
    </row>
    <row r="48" spans="1:12" ht="18.75">
      <c r="A48" s="7">
        <v>14</v>
      </c>
      <c r="B48" s="336" t="s">
        <v>363</v>
      </c>
      <c r="C48" s="176" t="s">
        <v>339</v>
      </c>
      <c r="D48" s="201" t="s">
        <v>14</v>
      </c>
      <c r="E48" s="171" t="s">
        <v>43</v>
      </c>
      <c r="F48" s="171" t="s">
        <v>37</v>
      </c>
      <c r="G48" s="201" t="s">
        <v>38</v>
      </c>
      <c r="H48" s="202">
        <v>8928000</v>
      </c>
      <c r="I48" s="26">
        <v>50000</v>
      </c>
      <c r="J48" s="27">
        <v>11000</v>
      </c>
      <c r="K48" s="251" t="s">
        <v>272</v>
      </c>
      <c r="L48" s="252" t="s">
        <v>430</v>
      </c>
    </row>
    <row r="49" spans="1:12" ht="18.75">
      <c r="A49" s="7">
        <v>15</v>
      </c>
      <c r="B49" s="336" t="s">
        <v>364</v>
      </c>
      <c r="C49" s="176" t="s">
        <v>339</v>
      </c>
      <c r="D49" s="201" t="s">
        <v>14</v>
      </c>
      <c r="E49" s="171" t="s">
        <v>43</v>
      </c>
      <c r="F49" s="171" t="s">
        <v>37</v>
      </c>
      <c r="G49" s="201" t="s">
        <v>38</v>
      </c>
      <c r="H49" s="202">
        <v>5130000</v>
      </c>
      <c r="I49" s="26">
        <v>50000</v>
      </c>
      <c r="J49" s="27">
        <v>11000</v>
      </c>
      <c r="K49" s="251" t="s">
        <v>272</v>
      </c>
      <c r="L49" s="252" t="s">
        <v>430</v>
      </c>
    </row>
    <row r="50" spans="1:12" ht="18.75">
      <c r="A50" s="7">
        <v>16</v>
      </c>
      <c r="B50" s="336" t="s">
        <v>365</v>
      </c>
      <c r="C50" s="176" t="s">
        <v>339</v>
      </c>
      <c r="D50" s="201" t="s">
        <v>14</v>
      </c>
      <c r="E50" s="171" t="s">
        <v>366</v>
      </c>
      <c r="F50" s="171" t="s">
        <v>37</v>
      </c>
      <c r="G50" s="201" t="s">
        <v>38</v>
      </c>
      <c r="H50" s="202">
        <v>1690000</v>
      </c>
      <c r="I50" s="26">
        <v>13600</v>
      </c>
      <c r="J50" s="27">
        <v>5222</v>
      </c>
      <c r="K50" s="251" t="s">
        <v>272</v>
      </c>
      <c r="L50" s="252" t="s">
        <v>430</v>
      </c>
    </row>
    <row r="51" spans="1:12" ht="18.75">
      <c r="A51" s="7">
        <v>17</v>
      </c>
      <c r="B51" s="336" t="s">
        <v>367</v>
      </c>
      <c r="C51" s="176" t="s">
        <v>339</v>
      </c>
      <c r="D51" s="201" t="s">
        <v>14</v>
      </c>
      <c r="E51" s="10" t="s">
        <v>366</v>
      </c>
      <c r="F51" s="171" t="s">
        <v>37</v>
      </c>
      <c r="G51" s="201" t="s">
        <v>38</v>
      </c>
      <c r="H51" s="202">
        <v>1102000</v>
      </c>
      <c r="I51" s="26">
        <v>13600</v>
      </c>
      <c r="J51" s="27">
        <v>5222</v>
      </c>
      <c r="K51" s="251" t="s">
        <v>272</v>
      </c>
      <c r="L51" s="252" t="s">
        <v>430</v>
      </c>
    </row>
    <row r="52" spans="1:12" ht="18.75">
      <c r="A52" s="7">
        <v>18</v>
      </c>
      <c r="B52" s="336" t="s">
        <v>368</v>
      </c>
      <c r="C52" s="176" t="s">
        <v>339</v>
      </c>
      <c r="D52" s="201" t="s">
        <v>14</v>
      </c>
      <c r="E52" s="10"/>
      <c r="F52" s="10" t="s">
        <v>37</v>
      </c>
      <c r="G52" s="201" t="s">
        <v>38</v>
      </c>
      <c r="H52" s="202">
        <v>3500000</v>
      </c>
      <c r="I52" s="26">
        <v>30000</v>
      </c>
      <c r="J52" s="27">
        <v>10000</v>
      </c>
      <c r="K52" s="251" t="s">
        <v>271</v>
      </c>
      <c r="L52" s="252" t="s">
        <v>430</v>
      </c>
    </row>
    <row r="53" spans="1:12" ht="18.75">
      <c r="A53" s="7">
        <v>19</v>
      </c>
      <c r="B53" s="336" t="s">
        <v>369</v>
      </c>
      <c r="C53" s="176" t="s">
        <v>339</v>
      </c>
      <c r="D53" s="201" t="s">
        <v>14</v>
      </c>
      <c r="E53" s="10"/>
      <c r="F53" s="10" t="s">
        <v>44</v>
      </c>
      <c r="G53" s="201" t="s">
        <v>38</v>
      </c>
      <c r="H53" s="202">
        <v>9500000</v>
      </c>
      <c r="I53" s="26">
        <v>50000</v>
      </c>
      <c r="J53" s="27">
        <v>20000</v>
      </c>
      <c r="K53" s="251" t="s">
        <v>271</v>
      </c>
      <c r="L53" s="252" t="s">
        <v>430</v>
      </c>
    </row>
    <row r="54" spans="1:12" ht="18.75" hidden="1">
      <c r="A54" s="7">
        <v>20</v>
      </c>
      <c r="B54" s="200" t="s">
        <v>370</v>
      </c>
      <c r="C54" s="176" t="s">
        <v>339</v>
      </c>
      <c r="D54" s="201" t="s">
        <v>14</v>
      </c>
      <c r="E54" s="10" t="s">
        <v>371</v>
      </c>
      <c r="F54" s="10" t="s">
        <v>80</v>
      </c>
      <c r="G54" s="201" t="s">
        <v>81</v>
      </c>
      <c r="H54" s="202">
        <v>9000000</v>
      </c>
      <c r="I54" s="26">
        <v>40000</v>
      </c>
      <c r="J54" s="27">
        <v>10000</v>
      </c>
      <c r="K54" s="251" t="s">
        <v>271</v>
      </c>
      <c r="L54" s="252" t="s">
        <v>430</v>
      </c>
    </row>
    <row r="55" spans="1:12" ht="19.5" hidden="1" thickBot="1">
      <c r="A55" s="7"/>
      <c r="B55" s="211"/>
      <c r="C55" s="9"/>
      <c r="D55" s="10"/>
      <c r="E55" s="10"/>
      <c r="F55" s="10"/>
      <c r="G55" s="16"/>
      <c r="H55" s="160">
        <f>SUM(H35:H54)</f>
        <v>76712000</v>
      </c>
      <c r="I55" s="53"/>
      <c r="J55" s="53"/>
      <c r="K55" s="195"/>
    </row>
    <row r="56" spans="1:12" ht="18.75" hidden="1">
      <c r="A56" s="141"/>
      <c r="B56" s="142" t="s">
        <v>280</v>
      </c>
      <c r="C56" s="143"/>
      <c r="D56" s="144"/>
      <c r="E56" s="145"/>
      <c r="F56" s="145"/>
      <c r="G56" s="145"/>
      <c r="H56" s="146"/>
      <c r="I56" s="147"/>
      <c r="J56" s="147"/>
      <c r="K56" s="148"/>
    </row>
    <row r="57" spans="1:12" ht="18.75">
      <c r="A57" s="7">
        <v>1</v>
      </c>
      <c r="B57" s="328" t="s">
        <v>372</v>
      </c>
      <c r="C57" s="169" t="s">
        <v>284</v>
      </c>
      <c r="D57" s="213" t="s">
        <v>212</v>
      </c>
      <c r="E57" s="213" t="s">
        <v>373</v>
      </c>
      <c r="F57" s="213" t="s">
        <v>373</v>
      </c>
      <c r="G57" s="214" t="s">
        <v>232</v>
      </c>
      <c r="H57" s="215">
        <v>5086000</v>
      </c>
      <c r="I57" s="47">
        <v>1500</v>
      </c>
      <c r="J57" s="47">
        <v>3000</v>
      </c>
      <c r="K57" s="251" t="s">
        <v>265</v>
      </c>
      <c r="L57" s="252" t="s">
        <v>431</v>
      </c>
    </row>
    <row r="58" spans="1:12" ht="18.75">
      <c r="A58" s="7">
        <v>2</v>
      </c>
      <c r="B58" s="329" t="s">
        <v>374</v>
      </c>
      <c r="C58" s="169" t="s">
        <v>284</v>
      </c>
      <c r="D58" s="213" t="s">
        <v>212</v>
      </c>
      <c r="E58" s="213" t="s">
        <v>373</v>
      </c>
      <c r="F58" s="213" t="s">
        <v>373</v>
      </c>
      <c r="G58" s="214" t="s">
        <v>232</v>
      </c>
      <c r="H58" s="215">
        <v>3800000</v>
      </c>
      <c r="I58" s="217">
        <v>1450</v>
      </c>
      <c r="J58" s="217">
        <v>2700</v>
      </c>
      <c r="K58" s="251" t="s">
        <v>265</v>
      </c>
      <c r="L58" s="252" t="s">
        <v>431</v>
      </c>
    </row>
    <row r="59" spans="1:12" ht="18.75">
      <c r="A59" s="7">
        <v>3</v>
      </c>
      <c r="B59" s="329" t="s">
        <v>375</v>
      </c>
      <c r="C59" s="169" t="s">
        <v>284</v>
      </c>
      <c r="D59" s="213" t="s">
        <v>212</v>
      </c>
      <c r="E59" s="213" t="s">
        <v>373</v>
      </c>
      <c r="F59" s="213" t="s">
        <v>373</v>
      </c>
      <c r="G59" s="214" t="s">
        <v>232</v>
      </c>
      <c r="H59" s="215">
        <v>3086000</v>
      </c>
      <c r="I59" s="218">
        <v>1200</v>
      </c>
      <c r="J59" s="218">
        <v>2400</v>
      </c>
      <c r="K59" s="251" t="s">
        <v>265</v>
      </c>
      <c r="L59" s="252" t="s">
        <v>431</v>
      </c>
    </row>
    <row r="60" spans="1:12" ht="18.75">
      <c r="A60" s="7">
        <v>4</v>
      </c>
      <c r="B60" s="329" t="s">
        <v>376</v>
      </c>
      <c r="C60" s="169" t="s">
        <v>284</v>
      </c>
      <c r="D60" s="213" t="s">
        <v>212</v>
      </c>
      <c r="E60" s="213" t="s">
        <v>373</v>
      </c>
      <c r="F60" s="213" t="s">
        <v>373</v>
      </c>
      <c r="G60" s="214" t="s">
        <v>232</v>
      </c>
      <c r="H60" s="215">
        <v>4521000</v>
      </c>
      <c r="I60" s="47">
        <v>1400</v>
      </c>
      <c r="J60" s="47">
        <v>2800</v>
      </c>
      <c r="K60" s="251" t="s">
        <v>265</v>
      </c>
      <c r="L60" s="252" t="s">
        <v>431</v>
      </c>
    </row>
    <row r="61" spans="1:12" ht="18.75">
      <c r="A61" s="7">
        <v>5</v>
      </c>
      <c r="B61" s="329" t="s">
        <v>377</v>
      </c>
      <c r="C61" s="169" t="s">
        <v>284</v>
      </c>
      <c r="D61" s="213" t="s">
        <v>212</v>
      </c>
      <c r="E61" s="213" t="s">
        <v>373</v>
      </c>
      <c r="F61" s="213" t="s">
        <v>373</v>
      </c>
      <c r="G61" s="214" t="s">
        <v>232</v>
      </c>
      <c r="H61" s="215">
        <v>1078000</v>
      </c>
      <c r="I61" s="47">
        <v>1000</v>
      </c>
      <c r="J61" s="47">
        <v>1600</v>
      </c>
      <c r="K61" s="251" t="s">
        <v>265</v>
      </c>
      <c r="L61" s="252" t="s">
        <v>431</v>
      </c>
    </row>
    <row r="62" spans="1:12" ht="18.75">
      <c r="A62" s="7">
        <v>6</v>
      </c>
      <c r="B62" s="329" t="s">
        <v>378</v>
      </c>
      <c r="C62" s="169" t="s">
        <v>284</v>
      </c>
      <c r="D62" s="213" t="s">
        <v>212</v>
      </c>
      <c r="E62" s="213" t="s">
        <v>373</v>
      </c>
      <c r="F62" s="213" t="s">
        <v>373</v>
      </c>
      <c r="G62" s="214" t="s">
        <v>232</v>
      </c>
      <c r="H62" s="215">
        <v>1048000</v>
      </c>
      <c r="I62" s="47">
        <v>900</v>
      </c>
      <c r="J62" s="47">
        <v>1500</v>
      </c>
      <c r="K62" s="251" t="s">
        <v>265</v>
      </c>
      <c r="L62" s="252" t="s">
        <v>431</v>
      </c>
    </row>
    <row r="63" spans="1:12" ht="18.75">
      <c r="A63" s="7">
        <v>7</v>
      </c>
      <c r="B63" s="328" t="s">
        <v>379</v>
      </c>
      <c r="C63" s="169" t="s">
        <v>284</v>
      </c>
      <c r="D63" s="213" t="s">
        <v>212</v>
      </c>
      <c r="E63" s="7" t="s">
        <v>380</v>
      </c>
      <c r="F63" s="213" t="s">
        <v>373</v>
      </c>
      <c r="G63" s="214" t="s">
        <v>232</v>
      </c>
      <c r="H63" s="215">
        <v>2510000</v>
      </c>
      <c r="I63" s="47">
        <v>1100</v>
      </c>
      <c r="J63" s="47">
        <v>2200</v>
      </c>
      <c r="K63" s="251" t="s">
        <v>265</v>
      </c>
      <c r="L63" s="252" t="s">
        <v>431</v>
      </c>
    </row>
    <row r="64" spans="1:12" ht="18.75">
      <c r="A64" s="7">
        <v>8</v>
      </c>
      <c r="B64" s="330" t="s">
        <v>381</v>
      </c>
      <c r="C64" s="169" t="s">
        <v>284</v>
      </c>
      <c r="D64" s="213" t="s">
        <v>212</v>
      </c>
      <c r="E64" s="7" t="s">
        <v>380</v>
      </c>
      <c r="F64" s="213" t="s">
        <v>373</v>
      </c>
      <c r="G64" s="214" t="s">
        <v>232</v>
      </c>
      <c r="H64" s="215">
        <v>2770000</v>
      </c>
      <c r="I64" s="220">
        <v>1150</v>
      </c>
      <c r="J64" s="220">
        <v>1300</v>
      </c>
      <c r="K64" s="251" t="s">
        <v>265</v>
      </c>
      <c r="L64" s="252" t="s">
        <v>431</v>
      </c>
    </row>
    <row r="65" spans="1:12" ht="18.75">
      <c r="A65" s="7">
        <v>9</v>
      </c>
      <c r="B65" s="330" t="s">
        <v>382</v>
      </c>
      <c r="C65" s="169" t="s">
        <v>284</v>
      </c>
      <c r="D65" s="213" t="s">
        <v>212</v>
      </c>
      <c r="E65" s="7" t="s">
        <v>383</v>
      </c>
      <c r="F65" s="213" t="s">
        <v>373</v>
      </c>
      <c r="G65" s="214" t="s">
        <v>232</v>
      </c>
      <c r="H65" s="215">
        <v>9205000</v>
      </c>
      <c r="I65" s="47">
        <v>1700</v>
      </c>
      <c r="J65" s="47">
        <v>4500</v>
      </c>
      <c r="K65" s="251" t="s">
        <v>265</v>
      </c>
      <c r="L65" s="252" t="s">
        <v>431</v>
      </c>
    </row>
    <row r="66" spans="1:12" ht="18.75">
      <c r="A66" s="7">
        <v>10</v>
      </c>
      <c r="B66" s="331" t="s">
        <v>384</v>
      </c>
      <c r="C66" s="169" t="s">
        <v>284</v>
      </c>
      <c r="D66" s="213" t="s">
        <v>212</v>
      </c>
      <c r="E66" s="222" t="s">
        <v>383</v>
      </c>
      <c r="F66" s="213" t="s">
        <v>373</v>
      </c>
      <c r="G66" s="214" t="s">
        <v>232</v>
      </c>
      <c r="H66" s="223">
        <v>9437000</v>
      </c>
      <c r="I66" s="65">
        <v>9000</v>
      </c>
      <c r="J66" s="66">
        <v>2400</v>
      </c>
      <c r="K66" s="201" t="s">
        <v>264</v>
      </c>
      <c r="L66" s="252" t="s">
        <v>431</v>
      </c>
    </row>
    <row r="67" spans="1:12" ht="18.75">
      <c r="A67" s="7">
        <v>11</v>
      </c>
      <c r="B67" s="329" t="s">
        <v>385</v>
      </c>
      <c r="C67" s="169" t="s">
        <v>284</v>
      </c>
      <c r="D67" s="213" t="s">
        <v>212</v>
      </c>
      <c r="E67" s="7" t="s">
        <v>386</v>
      </c>
      <c r="F67" s="213" t="s">
        <v>373</v>
      </c>
      <c r="G67" s="214" t="s">
        <v>232</v>
      </c>
      <c r="H67" s="215">
        <v>7845000</v>
      </c>
      <c r="I67" s="65">
        <v>1620</v>
      </c>
      <c r="J67" s="66">
        <v>3600</v>
      </c>
      <c r="K67" s="251" t="s">
        <v>265</v>
      </c>
      <c r="L67" s="252" t="s">
        <v>431</v>
      </c>
    </row>
    <row r="68" spans="1:12" ht="18.75">
      <c r="A68" s="7">
        <v>12</v>
      </c>
      <c r="B68" s="329" t="s">
        <v>387</v>
      </c>
      <c r="C68" s="169" t="s">
        <v>284</v>
      </c>
      <c r="D68" s="213" t="s">
        <v>212</v>
      </c>
      <c r="E68" s="7" t="s">
        <v>386</v>
      </c>
      <c r="F68" s="213" t="s">
        <v>373</v>
      </c>
      <c r="G68" s="214" t="s">
        <v>232</v>
      </c>
      <c r="H68" s="215">
        <v>3257000</v>
      </c>
      <c r="I68" s="65">
        <v>1300</v>
      </c>
      <c r="J68" s="66">
        <v>2600</v>
      </c>
      <c r="K68" s="251" t="s">
        <v>265</v>
      </c>
      <c r="L68" s="252" t="s">
        <v>431</v>
      </c>
    </row>
    <row r="69" spans="1:12" ht="18.75">
      <c r="A69" s="7">
        <v>13</v>
      </c>
      <c r="B69" s="329" t="s">
        <v>388</v>
      </c>
      <c r="C69" s="169" t="s">
        <v>284</v>
      </c>
      <c r="D69" s="213" t="s">
        <v>212</v>
      </c>
      <c r="E69" s="7" t="s">
        <v>389</v>
      </c>
      <c r="F69" s="213" t="s">
        <v>373</v>
      </c>
      <c r="G69" s="214" t="s">
        <v>232</v>
      </c>
      <c r="H69" s="215">
        <v>8294000</v>
      </c>
      <c r="I69" s="65">
        <v>1650</v>
      </c>
      <c r="J69" s="66">
        <v>3800</v>
      </c>
      <c r="K69" s="251" t="s">
        <v>265</v>
      </c>
      <c r="L69" s="252" t="s">
        <v>431</v>
      </c>
    </row>
    <row r="70" spans="1:12" ht="18.75">
      <c r="A70" s="7">
        <v>14</v>
      </c>
      <c r="B70" s="329" t="s">
        <v>390</v>
      </c>
      <c r="C70" s="169" t="s">
        <v>284</v>
      </c>
      <c r="D70" s="213" t="s">
        <v>212</v>
      </c>
      <c r="E70" s="7" t="s">
        <v>386</v>
      </c>
      <c r="F70" s="213" t="s">
        <v>373</v>
      </c>
      <c r="G70" s="214" t="s">
        <v>232</v>
      </c>
      <c r="H70" s="215">
        <v>7128000</v>
      </c>
      <c r="I70" s="29">
        <v>1600</v>
      </c>
      <c r="J70" s="29">
        <v>3500</v>
      </c>
      <c r="K70" s="251" t="s">
        <v>265</v>
      </c>
      <c r="L70" s="252" t="s">
        <v>431</v>
      </c>
    </row>
    <row r="71" spans="1:12" ht="18.75">
      <c r="A71" s="7">
        <v>15</v>
      </c>
      <c r="B71" s="329" t="s">
        <v>391</v>
      </c>
      <c r="C71" s="169" t="s">
        <v>284</v>
      </c>
      <c r="D71" s="213" t="s">
        <v>212</v>
      </c>
      <c r="E71" s="7" t="s">
        <v>386</v>
      </c>
      <c r="F71" s="213" t="s">
        <v>373</v>
      </c>
      <c r="G71" s="214" t="s">
        <v>232</v>
      </c>
      <c r="H71" s="215">
        <v>3877000</v>
      </c>
      <c r="I71" s="224">
        <v>1500</v>
      </c>
      <c r="J71" s="224">
        <v>2800</v>
      </c>
      <c r="K71" s="251" t="s">
        <v>265</v>
      </c>
      <c r="L71" s="252" t="s">
        <v>431</v>
      </c>
    </row>
    <row r="72" spans="1:12" ht="18.75">
      <c r="A72" s="7">
        <v>16</v>
      </c>
      <c r="B72" s="331" t="s">
        <v>392</v>
      </c>
      <c r="C72" s="169" t="s">
        <v>284</v>
      </c>
      <c r="D72" s="213" t="s">
        <v>212</v>
      </c>
      <c r="E72" s="222" t="s">
        <v>393</v>
      </c>
      <c r="F72" s="213" t="s">
        <v>238</v>
      </c>
      <c r="G72" s="33" t="s">
        <v>232</v>
      </c>
      <c r="H72" s="223">
        <v>2902000</v>
      </c>
      <c r="I72" s="29">
        <v>2000</v>
      </c>
      <c r="J72" s="29">
        <v>3000</v>
      </c>
      <c r="K72" s="201" t="s">
        <v>264</v>
      </c>
      <c r="L72" s="252" t="s">
        <v>431</v>
      </c>
    </row>
    <row r="73" spans="1:12" ht="19.5" hidden="1" thickBot="1">
      <c r="A73" s="7"/>
      <c r="B73" s="8"/>
      <c r="C73" s="9"/>
      <c r="D73" s="10"/>
      <c r="E73" s="10"/>
      <c r="F73" s="10"/>
      <c r="G73" s="10"/>
      <c r="H73" s="159">
        <f>SUM(H57:H72)</f>
        <v>75844000</v>
      </c>
      <c r="I73" s="71"/>
      <c r="J73" s="71"/>
      <c r="K73" s="195"/>
    </row>
    <row r="74" spans="1:12" ht="18.75" hidden="1">
      <c r="A74" s="150"/>
      <c r="B74" s="151" t="s">
        <v>281</v>
      </c>
      <c r="C74" s="152"/>
      <c r="D74" s="153"/>
      <c r="E74" s="153"/>
      <c r="F74" s="153"/>
      <c r="G74" s="153"/>
      <c r="H74" s="154"/>
      <c r="I74" s="155"/>
      <c r="J74" s="155"/>
      <c r="K74" s="156"/>
    </row>
    <row r="75" spans="1:12" ht="18.75">
      <c r="A75" s="7">
        <v>1</v>
      </c>
      <c r="B75" s="337" t="s">
        <v>394</v>
      </c>
      <c r="C75" s="169" t="s">
        <v>284</v>
      </c>
      <c r="D75" s="10" t="s">
        <v>183</v>
      </c>
      <c r="E75" s="226" t="s">
        <v>197</v>
      </c>
      <c r="F75" s="226" t="s">
        <v>395</v>
      </c>
      <c r="G75" s="226" t="s">
        <v>185</v>
      </c>
      <c r="H75" s="227">
        <v>5865000</v>
      </c>
      <c r="I75" s="224">
        <v>1700</v>
      </c>
      <c r="J75" s="224">
        <v>1650</v>
      </c>
      <c r="K75" s="252" t="s">
        <v>426</v>
      </c>
      <c r="L75" s="252" t="s">
        <v>432</v>
      </c>
    </row>
    <row r="76" spans="1:12" ht="18.75">
      <c r="A76" s="7">
        <v>2</v>
      </c>
      <c r="B76" s="337" t="s">
        <v>396</v>
      </c>
      <c r="C76" s="169" t="s">
        <v>284</v>
      </c>
      <c r="D76" s="10" t="s">
        <v>183</v>
      </c>
      <c r="E76" s="226" t="s">
        <v>397</v>
      </c>
      <c r="F76" s="226" t="s">
        <v>398</v>
      </c>
      <c r="G76" s="226" t="s">
        <v>185</v>
      </c>
      <c r="H76" s="227">
        <v>12500000</v>
      </c>
      <c r="I76" s="224">
        <v>2800</v>
      </c>
      <c r="J76" s="224">
        <v>2115</v>
      </c>
      <c r="K76" s="252" t="s">
        <v>426</v>
      </c>
      <c r="L76" s="252" t="s">
        <v>432</v>
      </c>
    </row>
    <row r="77" spans="1:12" ht="18.75">
      <c r="A77" s="7">
        <v>3</v>
      </c>
      <c r="B77" s="338" t="s">
        <v>399</v>
      </c>
      <c r="C77" s="169" t="s">
        <v>284</v>
      </c>
      <c r="D77" s="10" t="s">
        <v>14</v>
      </c>
      <c r="E77" s="10" t="s">
        <v>400</v>
      </c>
      <c r="F77" s="228" t="s">
        <v>401</v>
      </c>
      <c r="G77" s="10" t="s">
        <v>402</v>
      </c>
      <c r="H77" s="229">
        <v>12500000</v>
      </c>
      <c r="I77" s="29">
        <v>2700</v>
      </c>
      <c r="J77" s="29">
        <v>1850</v>
      </c>
      <c r="K77" s="252" t="s">
        <v>426</v>
      </c>
      <c r="L77" s="252" t="s">
        <v>432</v>
      </c>
    </row>
    <row r="78" spans="1:12" ht="18.75">
      <c r="A78" s="7">
        <v>4</v>
      </c>
      <c r="B78" s="338" t="s">
        <v>403</v>
      </c>
      <c r="C78" s="169" t="s">
        <v>284</v>
      </c>
      <c r="D78" s="10" t="s">
        <v>14</v>
      </c>
      <c r="E78" s="10" t="s">
        <v>400</v>
      </c>
      <c r="F78" s="228" t="s">
        <v>401</v>
      </c>
      <c r="G78" s="10" t="s">
        <v>402</v>
      </c>
      <c r="H78" s="229">
        <v>5760000</v>
      </c>
      <c r="I78" s="29">
        <v>1250</v>
      </c>
      <c r="J78" s="29">
        <v>850</v>
      </c>
      <c r="K78" s="252" t="s">
        <v>426</v>
      </c>
      <c r="L78" s="252" t="s">
        <v>432</v>
      </c>
    </row>
    <row r="79" spans="1:12" ht="18.75">
      <c r="A79" s="7">
        <v>5</v>
      </c>
      <c r="B79" s="339" t="s">
        <v>404</v>
      </c>
      <c r="C79" s="169" t="s">
        <v>284</v>
      </c>
      <c r="D79" s="10" t="s">
        <v>14</v>
      </c>
      <c r="E79" s="10" t="s">
        <v>400</v>
      </c>
      <c r="F79" s="228" t="s">
        <v>401</v>
      </c>
      <c r="G79" s="10" t="s">
        <v>402</v>
      </c>
      <c r="H79" s="230">
        <v>8640000</v>
      </c>
      <c r="I79" s="66">
        <v>1450</v>
      </c>
      <c r="J79" s="230">
        <v>1570</v>
      </c>
      <c r="K79" s="252" t="s">
        <v>426</v>
      </c>
      <c r="L79" s="252" t="s">
        <v>432</v>
      </c>
    </row>
    <row r="80" spans="1:12" ht="18.75">
      <c r="A80" s="7">
        <v>6</v>
      </c>
      <c r="B80" s="340" t="s">
        <v>405</v>
      </c>
      <c r="C80" s="169" t="s">
        <v>284</v>
      </c>
      <c r="D80" s="10" t="s">
        <v>14</v>
      </c>
      <c r="E80" s="7" t="s">
        <v>406</v>
      </c>
      <c r="F80" s="7" t="s">
        <v>70</v>
      </c>
      <c r="G80" s="7" t="s">
        <v>65</v>
      </c>
      <c r="H80" s="231">
        <v>8657000</v>
      </c>
      <c r="I80" s="29">
        <v>2200</v>
      </c>
      <c r="J80" s="29">
        <v>1700</v>
      </c>
      <c r="K80" s="252" t="s">
        <v>426</v>
      </c>
      <c r="L80" s="252" t="s">
        <v>432</v>
      </c>
    </row>
    <row r="81" spans="1:12" ht="18.75">
      <c r="A81" s="7">
        <v>7</v>
      </c>
      <c r="B81" s="340" t="s">
        <v>407</v>
      </c>
      <c r="C81" s="169" t="s">
        <v>284</v>
      </c>
      <c r="D81" s="10" t="s">
        <v>14</v>
      </c>
      <c r="E81" s="7" t="s">
        <v>408</v>
      </c>
      <c r="F81" s="7" t="s">
        <v>409</v>
      </c>
      <c r="G81" s="7" t="s">
        <v>65</v>
      </c>
      <c r="H81" s="231">
        <v>8520000</v>
      </c>
      <c r="I81" s="29">
        <v>1870</v>
      </c>
      <c r="J81" s="29">
        <v>1600</v>
      </c>
      <c r="K81" s="252" t="s">
        <v>426</v>
      </c>
      <c r="L81" s="252" t="s">
        <v>432</v>
      </c>
    </row>
    <row r="82" spans="1:12" ht="18.75">
      <c r="A82" s="7">
        <v>8</v>
      </c>
      <c r="B82" s="340" t="s">
        <v>410</v>
      </c>
      <c r="C82" s="169" t="s">
        <v>411</v>
      </c>
      <c r="D82" s="197" t="s">
        <v>88</v>
      </c>
      <c r="E82" s="232" t="s">
        <v>412</v>
      </c>
      <c r="F82" s="232" t="s">
        <v>413</v>
      </c>
      <c r="G82" s="7" t="s">
        <v>414</v>
      </c>
      <c r="H82" s="231">
        <v>8950000</v>
      </c>
      <c r="I82" s="29">
        <v>2250</v>
      </c>
      <c r="J82" s="29">
        <v>1500</v>
      </c>
      <c r="K82" s="252" t="s">
        <v>426</v>
      </c>
      <c r="L82" s="252" t="s">
        <v>432</v>
      </c>
    </row>
    <row r="83" spans="1:12" ht="18.75">
      <c r="A83" s="7">
        <v>9</v>
      </c>
      <c r="B83" s="341" t="s">
        <v>415</v>
      </c>
      <c r="C83" s="169" t="s">
        <v>411</v>
      </c>
      <c r="D83" s="197" t="s">
        <v>88</v>
      </c>
      <c r="E83" s="226" t="s">
        <v>416</v>
      </c>
      <c r="F83" s="226" t="s">
        <v>417</v>
      </c>
      <c r="G83" s="226" t="s">
        <v>414</v>
      </c>
      <c r="H83" s="65">
        <v>13150000</v>
      </c>
      <c r="I83" s="65">
        <v>3450</v>
      </c>
      <c r="J83" s="66">
        <v>2110</v>
      </c>
      <c r="K83" s="252" t="s">
        <v>426</v>
      </c>
      <c r="L83" s="252" t="s">
        <v>432</v>
      </c>
    </row>
    <row r="84" spans="1:12" ht="18.75">
      <c r="A84" s="7">
        <v>10</v>
      </c>
      <c r="B84" s="342" t="s">
        <v>418</v>
      </c>
      <c r="C84" s="169" t="s">
        <v>411</v>
      </c>
      <c r="D84" s="197" t="s">
        <v>88</v>
      </c>
      <c r="E84" s="10" t="s">
        <v>118</v>
      </c>
      <c r="F84" s="10" t="s">
        <v>118</v>
      </c>
      <c r="G84" s="226" t="s">
        <v>107</v>
      </c>
      <c r="H84" s="235">
        <v>9850000</v>
      </c>
      <c r="I84" s="65">
        <v>2540</v>
      </c>
      <c r="J84" s="66">
        <v>1890</v>
      </c>
      <c r="K84" s="251" t="s">
        <v>256</v>
      </c>
      <c r="L84" s="252" t="s">
        <v>432</v>
      </c>
    </row>
    <row r="85" spans="1:12" ht="18.75">
      <c r="A85" s="7">
        <v>11</v>
      </c>
      <c r="B85" s="343" t="s">
        <v>419</v>
      </c>
      <c r="C85" s="169" t="s">
        <v>411</v>
      </c>
      <c r="D85" s="197" t="s">
        <v>88</v>
      </c>
      <c r="E85" s="7" t="s">
        <v>335</v>
      </c>
      <c r="F85" s="7" t="s">
        <v>336</v>
      </c>
      <c r="G85" s="7" t="s">
        <v>127</v>
      </c>
      <c r="H85" s="236">
        <v>4500000</v>
      </c>
      <c r="I85" s="29">
        <v>1250</v>
      </c>
      <c r="J85" s="29">
        <v>870</v>
      </c>
      <c r="K85" s="251" t="s">
        <v>256</v>
      </c>
      <c r="L85" s="252" t="s">
        <v>432</v>
      </c>
    </row>
    <row r="86" spans="1:12" ht="18.75">
      <c r="A86" s="7">
        <v>12</v>
      </c>
      <c r="B86" s="343" t="s">
        <v>420</v>
      </c>
      <c r="C86" s="169" t="s">
        <v>411</v>
      </c>
      <c r="D86" s="197" t="s">
        <v>88</v>
      </c>
      <c r="E86" s="7" t="s">
        <v>335</v>
      </c>
      <c r="F86" s="7" t="s">
        <v>336</v>
      </c>
      <c r="G86" s="7" t="s">
        <v>127</v>
      </c>
      <c r="H86" s="237">
        <v>8980000</v>
      </c>
      <c r="I86" s="29">
        <v>2230</v>
      </c>
      <c r="J86" s="29">
        <v>1430</v>
      </c>
      <c r="K86" s="251" t="s">
        <v>256</v>
      </c>
      <c r="L86" s="252" t="s">
        <v>432</v>
      </c>
    </row>
    <row r="87" spans="1:12" ht="19.5" hidden="1" thickBot="1">
      <c r="A87" s="7"/>
      <c r="B87" s="95"/>
      <c r="C87" s="9"/>
      <c r="D87" s="10"/>
      <c r="E87" s="10"/>
      <c r="F87" s="10"/>
      <c r="G87" s="84"/>
      <c r="H87" s="160">
        <f>SUM(H75:H86)</f>
        <v>107872000</v>
      </c>
      <c r="I87" s="29"/>
      <c r="J87" s="29"/>
      <c r="K87" s="195"/>
    </row>
    <row r="88" spans="1:12" s="238" customFormat="1">
      <c r="B88" s="162"/>
      <c r="C88" s="164"/>
      <c r="D88" s="164"/>
      <c r="E88" s="164"/>
      <c r="F88" s="164"/>
      <c r="G88" s="164"/>
      <c r="H88" s="162"/>
      <c r="I88" s="239"/>
      <c r="J88" s="239"/>
      <c r="K88" s="164"/>
    </row>
    <row r="89" spans="1:12" ht="18.75">
      <c r="G89" s="97" t="s">
        <v>245</v>
      </c>
      <c r="H89" s="98"/>
    </row>
    <row r="90" spans="1:12" ht="18.75">
      <c r="G90" s="97" t="s">
        <v>246</v>
      </c>
      <c r="H90" s="98"/>
    </row>
    <row r="91" spans="1:12" ht="18.75">
      <c r="G91" s="100"/>
      <c r="H91" s="101" t="s">
        <v>247</v>
      </c>
    </row>
    <row r="92" spans="1:12" ht="18.75">
      <c r="G92" s="98"/>
      <c r="H92" s="101" t="s">
        <v>248</v>
      </c>
    </row>
    <row r="93" spans="1:12" ht="18.75">
      <c r="G93" s="98"/>
      <c r="H93" s="101" t="s">
        <v>273</v>
      </c>
    </row>
  </sheetData>
  <autoFilter ref="A4:L87">
    <filterColumn colId="1">
      <colorFilter dxfId="0"/>
    </filterColumn>
  </autoFilter>
  <mergeCells count="7">
    <mergeCell ref="A1:K1"/>
    <mergeCell ref="A3:A4"/>
    <mergeCell ref="B3:B4"/>
    <mergeCell ref="C3:C4"/>
    <mergeCell ref="D3:G3"/>
    <mergeCell ref="H3:H4"/>
    <mergeCell ref="I3:J3"/>
  </mergeCells>
  <pageMargins left="0.31496062992125984" right="0.11811023622047245" top="0.55118110236220474" bottom="0.55118110236220474" header="0.31496062992125984" footer="0.31496062992125984"/>
  <pageSetup paperSize="9" scale="8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89" sqref="E189"/>
    </sheetView>
  </sheetViews>
  <sheetFormatPr defaultColWidth="9" defaultRowHeight="21"/>
  <cols>
    <col min="1" max="1" width="7.25" style="240" customWidth="1"/>
    <col min="2" max="2" width="12.125" style="240" customWidth="1"/>
    <col min="3" max="3" width="18.625" style="240" customWidth="1"/>
    <col min="4" max="4" width="19.125" style="240" customWidth="1"/>
    <col min="5" max="5" width="17.75" style="240" customWidth="1"/>
    <col min="6" max="6" width="12.125" style="240" customWidth="1"/>
    <col min="7" max="16384" width="9" style="240"/>
  </cols>
  <sheetData>
    <row r="1" spans="1:6">
      <c r="A1" s="569" t="s">
        <v>276</v>
      </c>
      <c r="B1" s="569"/>
      <c r="C1" s="569"/>
      <c r="D1" s="569"/>
      <c r="E1" s="569"/>
      <c r="F1" s="569"/>
    </row>
    <row r="3" spans="1:6">
      <c r="A3" s="242" t="s">
        <v>274</v>
      </c>
      <c r="B3" s="242" t="s">
        <v>249</v>
      </c>
      <c r="C3" s="242" t="s">
        <v>421</v>
      </c>
      <c r="D3" s="242" t="s">
        <v>422</v>
      </c>
      <c r="E3" s="242" t="s">
        <v>425</v>
      </c>
      <c r="F3" s="242" t="s">
        <v>424</v>
      </c>
    </row>
    <row r="4" spans="1:6">
      <c r="A4" s="242">
        <v>1</v>
      </c>
      <c r="B4" s="242" t="s">
        <v>279</v>
      </c>
      <c r="C4" s="244">
        <v>113359000</v>
      </c>
      <c r="D4" s="244">
        <v>79621000</v>
      </c>
      <c r="E4" s="245">
        <f>SUM(C4:D4)</f>
        <v>192980000</v>
      </c>
      <c r="F4" s="243"/>
    </row>
    <row r="5" spans="1:6">
      <c r="A5" s="242">
        <v>2</v>
      </c>
      <c r="B5" s="242" t="s">
        <v>278</v>
      </c>
      <c r="C5" s="244">
        <v>219922700</v>
      </c>
      <c r="D5" s="244">
        <v>76188000</v>
      </c>
      <c r="E5" s="245">
        <f t="shared" ref="E5:E8" si="0">SUM(C5:D5)</f>
        <v>296110700</v>
      </c>
      <c r="F5" s="243"/>
    </row>
    <row r="6" spans="1:6">
      <c r="A6" s="242">
        <v>3</v>
      </c>
      <c r="B6" s="242" t="s">
        <v>277</v>
      </c>
      <c r="C6" s="244">
        <v>132526000</v>
      </c>
      <c r="D6" s="244">
        <v>76712000</v>
      </c>
      <c r="E6" s="245">
        <f t="shared" si="0"/>
        <v>209238000</v>
      </c>
      <c r="F6" s="243"/>
    </row>
    <row r="7" spans="1:6">
      <c r="A7" s="242">
        <v>4</v>
      </c>
      <c r="B7" s="242" t="s">
        <v>280</v>
      </c>
      <c r="C7" s="244">
        <v>111885500</v>
      </c>
      <c r="D7" s="244">
        <v>75844000</v>
      </c>
      <c r="E7" s="245">
        <f t="shared" si="0"/>
        <v>187729500</v>
      </c>
      <c r="F7" s="243"/>
    </row>
    <row r="8" spans="1:6">
      <c r="A8" s="242">
        <v>5</v>
      </c>
      <c r="B8" s="242" t="s">
        <v>281</v>
      </c>
      <c r="C8" s="244">
        <v>242036000</v>
      </c>
      <c r="D8" s="244">
        <v>107872000</v>
      </c>
      <c r="E8" s="245">
        <f t="shared" si="0"/>
        <v>349908000</v>
      </c>
      <c r="F8" s="243"/>
    </row>
    <row r="9" spans="1:6" ht="21.75" thickBot="1">
      <c r="A9" s="243"/>
      <c r="B9" s="242" t="s">
        <v>423</v>
      </c>
      <c r="C9" s="246">
        <f>SUM(C4:C8)</f>
        <v>819729200</v>
      </c>
      <c r="D9" s="246">
        <f>SUM(D4:D8)</f>
        <v>416237000</v>
      </c>
      <c r="E9" s="246">
        <f>SUM(E4:E8)</f>
        <v>1235966200</v>
      </c>
      <c r="F9" s="243"/>
    </row>
    <row r="10" spans="1:6" ht="21.75" thickTop="1"/>
    <row r="11" spans="1:6">
      <c r="D11" s="247" t="s">
        <v>245</v>
      </c>
    </row>
    <row r="12" spans="1:6">
      <c r="D12" s="247" t="s">
        <v>246</v>
      </c>
    </row>
    <row r="13" spans="1:6">
      <c r="D13" s="248"/>
      <c r="E13" s="241" t="s">
        <v>247</v>
      </c>
    </row>
    <row r="14" spans="1:6">
      <c r="E14" s="241" t="s">
        <v>248</v>
      </c>
    </row>
    <row r="15" spans="1:6">
      <c r="E15" s="241" t="s">
        <v>273</v>
      </c>
    </row>
  </sheetData>
  <mergeCells count="1">
    <mergeCell ref="A1:F1"/>
  </mergeCells>
  <pageMargins left="0.51181102362204722" right="0.31496062992125984" top="0.74803149606299213" bottom="0.74803149606299213" header="0.31496062992125984" footer="0.31496062992125984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zoomScale="90" zoomScaleNormal="90" workbookViewId="0">
      <selection activeCell="E189" sqref="E189"/>
    </sheetView>
  </sheetViews>
  <sheetFormatPr defaultRowHeight="14.25"/>
  <cols>
    <col min="1" max="1" width="5.375" style="96" customWidth="1"/>
    <col min="2" max="2" width="30.375" customWidth="1"/>
    <col min="3" max="3" width="26" customWidth="1"/>
    <col min="4" max="4" width="16.375" customWidth="1"/>
    <col min="5" max="5" width="13.75" customWidth="1"/>
    <col min="6" max="6" width="16.75" customWidth="1"/>
    <col min="7" max="7" width="13.375" customWidth="1"/>
    <col min="8" max="8" width="13.75" customWidth="1"/>
    <col min="9" max="9" width="9.375" style="99" customWidth="1"/>
    <col min="10" max="10" width="9" style="99" customWidth="1"/>
  </cols>
  <sheetData>
    <row r="1" spans="1:11" ht="23.25">
      <c r="A1" s="560" t="s">
        <v>276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23.25">
      <c r="A2" s="1"/>
      <c r="B2" s="2"/>
      <c r="C2" s="2"/>
      <c r="D2" s="2"/>
      <c r="E2" s="2"/>
      <c r="F2" s="2"/>
      <c r="G2" s="2"/>
      <c r="H2" s="2"/>
      <c r="I2" s="3"/>
      <c r="J2" s="3"/>
    </row>
    <row r="3" spans="1:11" ht="18.75" customHeight="1">
      <c r="A3" s="249" t="s">
        <v>274</v>
      </c>
      <c r="B3" s="565" t="s">
        <v>0</v>
      </c>
      <c r="C3" s="565" t="s">
        <v>1</v>
      </c>
      <c r="D3" s="562" t="s">
        <v>2</v>
      </c>
      <c r="E3" s="562"/>
      <c r="F3" s="562"/>
      <c r="G3" s="563"/>
      <c r="H3" s="564" t="s">
        <v>3</v>
      </c>
      <c r="I3" s="567" t="s">
        <v>4</v>
      </c>
      <c r="J3" s="568"/>
      <c r="K3" s="111" t="s">
        <v>249</v>
      </c>
    </row>
    <row r="4" spans="1:11" ht="19.5" customHeight="1">
      <c r="A4" s="250" t="s">
        <v>275</v>
      </c>
      <c r="B4" s="566"/>
      <c r="C4" s="566"/>
      <c r="D4" s="4" t="s">
        <v>5</v>
      </c>
      <c r="E4" s="5" t="s">
        <v>6</v>
      </c>
      <c r="F4" s="5" t="s">
        <v>7</v>
      </c>
      <c r="G4" s="5" t="s">
        <v>8</v>
      </c>
      <c r="H4" s="564"/>
      <c r="I4" s="6" t="s">
        <v>9</v>
      </c>
      <c r="J4" s="6" t="s">
        <v>10</v>
      </c>
      <c r="K4" s="113" t="s">
        <v>260</v>
      </c>
    </row>
    <row r="5" spans="1:11" ht="18.75">
      <c r="A5" s="102"/>
      <c r="B5" s="103" t="s">
        <v>427</v>
      </c>
      <c r="C5" s="104"/>
      <c r="D5" s="105"/>
      <c r="E5" s="106"/>
      <c r="F5" s="106"/>
      <c r="G5" s="107"/>
      <c r="H5" s="108">
        <f>H53+H87+H140+H191+H229</f>
        <v>1235966200</v>
      </c>
      <c r="I5" s="109"/>
      <c r="J5" s="109"/>
      <c r="K5" s="112"/>
    </row>
    <row r="6" spans="1:11" ht="18.75">
      <c r="A6" s="110"/>
      <c r="B6" s="136" t="s">
        <v>279</v>
      </c>
      <c r="C6" s="137"/>
      <c r="D6" s="137"/>
      <c r="E6" s="137"/>
      <c r="F6" s="137"/>
      <c r="G6" s="137"/>
      <c r="H6" s="138"/>
      <c r="I6" s="139"/>
      <c r="J6" s="140"/>
      <c r="K6" s="137"/>
    </row>
    <row r="7" spans="1:11" ht="18.75">
      <c r="A7" s="7">
        <v>1</v>
      </c>
      <c r="B7" s="63" t="s">
        <v>156</v>
      </c>
      <c r="C7" s="9" t="s">
        <v>13</v>
      </c>
      <c r="D7" s="10" t="s">
        <v>157</v>
      </c>
      <c r="E7" s="10" t="s">
        <v>158</v>
      </c>
      <c r="F7" s="10" t="s">
        <v>159</v>
      </c>
      <c r="G7" s="10" t="s">
        <v>160</v>
      </c>
      <c r="H7" s="64">
        <v>8000000</v>
      </c>
      <c r="I7" s="65">
        <v>2200</v>
      </c>
      <c r="J7" s="66">
        <v>2307</v>
      </c>
      <c r="K7" s="117" t="s">
        <v>259</v>
      </c>
    </row>
    <row r="8" spans="1:11" ht="18.75">
      <c r="A8" s="7">
        <v>2</v>
      </c>
      <c r="B8" s="63" t="s">
        <v>161</v>
      </c>
      <c r="C8" s="9" t="s">
        <v>13</v>
      </c>
      <c r="D8" s="10" t="s">
        <v>157</v>
      </c>
      <c r="E8" s="10" t="s">
        <v>159</v>
      </c>
      <c r="F8" s="10" t="s">
        <v>159</v>
      </c>
      <c r="G8" s="10" t="s">
        <v>160</v>
      </c>
      <c r="H8" s="67">
        <v>4300000</v>
      </c>
      <c r="I8" s="65">
        <v>2200</v>
      </c>
      <c r="J8" s="66">
        <v>2307</v>
      </c>
      <c r="K8" s="117" t="s">
        <v>259</v>
      </c>
    </row>
    <row r="9" spans="1:11" ht="18.75">
      <c r="A9" s="7">
        <v>3</v>
      </c>
      <c r="B9" s="63" t="s">
        <v>162</v>
      </c>
      <c r="C9" s="9" t="s">
        <v>13</v>
      </c>
      <c r="D9" s="10" t="s">
        <v>157</v>
      </c>
      <c r="E9" s="10" t="s">
        <v>159</v>
      </c>
      <c r="F9" s="10" t="s">
        <v>159</v>
      </c>
      <c r="G9" s="10" t="s">
        <v>160</v>
      </c>
      <c r="H9" s="67">
        <v>1450000</v>
      </c>
      <c r="I9" s="65">
        <v>450</v>
      </c>
      <c r="J9" s="66">
        <v>980</v>
      </c>
      <c r="K9" s="117" t="s">
        <v>259</v>
      </c>
    </row>
    <row r="10" spans="1:11" ht="18.75">
      <c r="A10" s="7">
        <v>4</v>
      </c>
      <c r="B10" s="63" t="s">
        <v>163</v>
      </c>
      <c r="C10" s="9" t="s">
        <v>13</v>
      </c>
      <c r="D10" s="10" t="s">
        <v>157</v>
      </c>
      <c r="E10" s="10"/>
      <c r="F10" s="10" t="s">
        <v>164</v>
      </c>
      <c r="G10" s="10" t="s">
        <v>160</v>
      </c>
      <c r="H10" s="67">
        <v>8000000</v>
      </c>
      <c r="I10" s="65">
        <v>25000</v>
      </c>
      <c r="J10" s="66">
        <v>7294</v>
      </c>
      <c r="K10" s="117" t="s">
        <v>259</v>
      </c>
    </row>
    <row r="11" spans="1:11" ht="18.75">
      <c r="A11" s="7">
        <v>5</v>
      </c>
      <c r="B11" s="63" t="s">
        <v>165</v>
      </c>
      <c r="C11" s="9" t="s">
        <v>13</v>
      </c>
      <c r="D11" s="10" t="s">
        <v>157</v>
      </c>
      <c r="E11" s="10"/>
      <c r="F11" s="10" t="s">
        <v>164</v>
      </c>
      <c r="G11" s="10" t="s">
        <v>160</v>
      </c>
      <c r="H11" s="67">
        <v>8000000</v>
      </c>
      <c r="I11" s="65">
        <v>25000</v>
      </c>
      <c r="J11" s="66">
        <v>7294</v>
      </c>
      <c r="K11" s="117" t="s">
        <v>259</v>
      </c>
    </row>
    <row r="12" spans="1:11" s="162" customFormat="1" ht="18.75">
      <c r="A12" s="7">
        <v>6</v>
      </c>
      <c r="B12" s="168" t="s">
        <v>283</v>
      </c>
      <c r="C12" s="169" t="s">
        <v>284</v>
      </c>
      <c r="D12" s="170" t="s">
        <v>157</v>
      </c>
      <c r="E12" s="169" t="s">
        <v>285</v>
      </c>
      <c r="F12" s="171" t="s">
        <v>286</v>
      </c>
      <c r="G12" s="169" t="s">
        <v>287</v>
      </c>
      <c r="H12" s="172">
        <v>3252000</v>
      </c>
      <c r="I12" s="173">
        <v>1250</v>
      </c>
      <c r="J12" s="173">
        <v>400</v>
      </c>
      <c r="K12" s="252" t="s">
        <v>251</v>
      </c>
    </row>
    <row r="13" spans="1:11" s="162" customFormat="1" ht="18.75">
      <c r="A13" s="7">
        <v>7</v>
      </c>
      <c r="B13" s="95" t="s">
        <v>288</v>
      </c>
      <c r="C13" s="169" t="s">
        <v>284</v>
      </c>
      <c r="D13" s="170" t="s">
        <v>157</v>
      </c>
      <c r="E13" s="170" t="s">
        <v>289</v>
      </c>
      <c r="F13" s="170" t="s">
        <v>167</v>
      </c>
      <c r="G13" s="84" t="s">
        <v>168</v>
      </c>
      <c r="H13" s="172">
        <v>6700000</v>
      </c>
      <c r="I13" s="174">
        <v>1400</v>
      </c>
      <c r="J13" s="174">
        <v>100</v>
      </c>
      <c r="K13" s="252" t="s">
        <v>251</v>
      </c>
    </row>
    <row r="14" spans="1:11" ht="18.75">
      <c r="A14" s="7">
        <v>8</v>
      </c>
      <c r="B14" s="68" t="s">
        <v>166</v>
      </c>
      <c r="C14" s="9" t="s">
        <v>13</v>
      </c>
      <c r="D14" s="10" t="s">
        <v>157</v>
      </c>
      <c r="E14" s="10" t="s">
        <v>167</v>
      </c>
      <c r="F14" s="10" t="s">
        <v>37</v>
      </c>
      <c r="G14" s="10" t="s">
        <v>168</v>
      </c>
      <c r="H14" s="69">
        <v>9990000</v>
      </c>
      <c r="I14" s="29">
        <v>2400</v>
      </c>
      <c r="J14" s="29">
        <v>300</v>
      </c>
      <c r="K14" s="121" t="s">
        <v>251</v>
      </c>
    </row>
    <row r="15" spans="1:11" ht="18.75">
      <c r="A15" s="7">
        <v>9</v>
      </c>
      <c r="B15" s="8" t="s">
        <v>169</v>
      </c>
      <c r="C15" s="9" t="s">
        <v>13</v>
      </c>
      <c r="D15" s="10" t="s">
        <v>157</v>
      </c>
      <c r="E15" s="10" t="s">
        <v>170</v>
      </c>
      <c r="F15" s="10" t="s">
        <v>171</v>
      </c>
      <c r="G15" s="10" t="s">
        <v>172</v>
      </c>
      <c r="H15" s="70">
        <v>1000000</v>
      </c>
      <c r="I15" s="71">
        <v>2100</v>
      </c>
      <c r="J15" s="71">
        <v>1100</v>
      </c>
      <c r="K15" s="120" t="s">
        <v>257</v>
      </c>
    </row>
    <row r="16" spans="1:11" ht="18.75">
      <c r="A16" s="7">
        <v>10</v>
      </c>
      <c r="B16" s="8" t="s">
        <v>173</v>
      </c>
      <c r="C16" s="9" t="s">
        <v>13</v>
      </c>
      <c r="D16" s="10" t="s">
        <v>157</v>
      </c>
      <c r="E16" s="10" t="s">
        <v>170</v>
      </c>
      <c r="F16" s="10" t="s">
        <v>171</v>
      </c>
      <c r="G16" s="10" t="s">
        <v>172</v>
      </c>
      <c r="H16" s="70">
        <v>1110000</v>
      </c>
      <c r="I16" s="71">
        <v>2100</v>
      </c>
      <c r="J16" s="71">
        <v>1100</v>
      </c>
      <c r="K16" s="120" t="s">
        <v>257</v>
      </c>
    </row>
    <row r="17" spans="1:11" s="162" customFormat="1" ht="18.75">
      <c r="A17" s="7">
        <v>11</v>
      </c>
      <c r="B17" s="175" t="s">
        <v>290</v>
      </c>
      <c r="C17" s="176" t="s">
        <v>291</v>
      </c>
      <c r="D17" s="171" t="s">
        <v>175</v>
      </c>
      <c r="E17" s="171" t="s">
        <v>292</v>
      </c>
      <c r="F17" s="171" t="s">
        <v>37</v>
      </c>
      <c r="G17" s="171" t="s">
        <v>178</v>
      </c>
      <c r="H17" s="177">
        <v>6688000</v>
      </c>
      <c r="I17" s="177">
        <v>813</v>
      </c>
      <c r="J17" s="177">
        <v>575</v>
      </c>
      <c r="K17" s="252" t="s">
        <v>252</v>
      </c>
    </row>
    <row r="18" spans="1:11" s="162" customFormat="1" ht="18.75">
      <c r="A18" s="7">
        <v>12</v>
      </c>
      <c r="B18" s="175" t="s">
        <v>293</v>
      </c>
      <c r="C18" s="169" t="s">
        <v>284</v>
      </c>
      <c r="D18" s="171" t="s">
        <v>175</v>
      </c>
      <c r="E18" s="171" t="s">
        <v>294</v>
      </c>
      <c r="F18" s="171" t="s">
        <v>294</v>
      </c>
      <c r="G18" s="171" t="s">
        <v>178</v>
      </c>
      <c r="H18" s="177">
        <v>5886000</v>
      </c>
      <c r="I18" s="177">
        <v>163</v>
      </c>
      <c r="J18" s="177">
        <v>17</v>
      </c>
      <c r="K18" s="252" t="s">
        <v>252</v>
      </c>
    </row>
    <row r="19" spans="1:11" s="162" customFormat="1" ht="18.75">
      <c r="A19" s="7">
        <v>13</v>
      </c>
      <c r="B19" s="175" t="s">
        <v>295</v>
      </c>
      <c r="C19" s="169" t="s">
        <v>284</v>
      </c>
      <c r="D19" s="171" t="s">
        <v>175</v>
      </c>
      <c r="E19" s="171" t="s">
        <v>296</v>
      </c>
      <c r="F19" s="171" t="s">
        <v>297</v>
      </c>
      <c r="G19" s="171" t="s">
        <v>178</v>
      </c>
      <c r="H19" s="177">
        <v>8791000</v>
      </c>
      <c r="I19" s="177">
        <v>245</v>
      </c>
      <c r="J19" s="177">
        <v>25</v>
      </c>
      <c r="K19" s="252" t="s">
        <v>252</v>
      </c>
    </row>
    <row r="20" spans="1:11" ht="18.75">
      <c r="A20" s="7">
        <v>14</v>
      </c>
      <c r="B20" s="72" t="s">
        <v>174</v>
      </c>
      <c r="C20" s="9" t="s">
        <v>13</v>
      </c>
      <c r="D20" s="10" t="s">
        <v>175</v>
      </c>
      <c r="E20" s="10" t="s">
        <v>176</v>
      </c>
      <c r="F20" s="10" t="s">
        <v>177</v>
      </c>
      <c r="G20" s="10" t="s">
        <v>178</v>
      </c>
      <c r="H20" s="73">
        <v>5428500</v>
      </c>
      <c r="I20" s="29">
        <v>26922</v>
      </c>
      <c r="J20" s="29">
        <v>713</v>
      </c>
      <c r="K20" s="121" t="s">
        <v>252</v>
      </c>
    </row>
    <row r="21" spans="1:11" ht="18.75">
      <c r="A21" s="7">
        <v>15</v>
      </c>
      <c r="B21" s="72" t="s">
        <v>179</v>
      </c>
      <c r="C21" s="9" t="s">
        <v>13</v>
      </c>
      <c r="D21" s="10" t="s">
        <v>175</v>
      </c>
      <c r="E21" s="10" t="s">
        <v>176</v>
      </c>
      <c r="F21" s="10" t="s">
        <v>177</v>
      </c>
      <c r="G21" s="10" t="s">
        <v>178</v>
      </c>
      <c r="H21" s="73">
        <v>4571500</v>
      </c>
      <c r="I21" s="29">
        <v>21518</v>
      </c>
      <c r="J21" s="29">
        <v>570</v>
      </c>
      <c r="K21" s="121" t="s">
        <v>252</v>
      </c>
    </row>
    <row r="22" spans="1:11" ht="18.75">
      <c r="A22" s="7">
        <v>16</v>
      </c>
      <c r="B22" s="74" t="s">
        <v>180</v>
      </c>
      <c r="C22" s="9" t="s">
        <v>13</v>
      </c>
      <c r="D22" s="10" t="s">
        <v>175</v>
      </c>
      <c r="E22" s="10" t="s">
        <v>181</v>
      </c>
      <c r="F22" s="10" t="s">
        <v>37</v>
      </c>
      <c r="G22" s="10" t="s">
        <v>178</v>
      </c>
      <c r="H22" s="70">
        <v>1041000</v>
      </c>
      <c r="I22" s="75">
        <v>15300</v>
      </c>
      <c r="J22" s="75">
        <v>1300</v>
      </c>
      <c r="K22" s="120" t="s">
        <v>257</v>
      </c>
    </row>
    <row r="23" spans="1:11" s="162" customFormat="1" ht="18.75">
      <c r="A23" s="7">
        <v>17</v>
      </c>
      <c r="B23" s="175" t="s">
        <v>298</v>
      </c>
      <c r="C23" s="176" t="s">
        <v>291</v>
      </c>
      <c r="D23" s="171" t="s">
        <v>175</v>
      </c>
      <c r="E23" s="171" t="s">
        <v>299</v>
      </c>
      <c r="F23" s="171" t="s">
        <v>37</v>
      </c>
      <c r="G23" s="171" t="s">
        <v>300</v>
      </c>
      <c r="H23" s="177">
        <v>914000</v>
      </c>
      <c r="I23" s="177">
        <v>3115</v>
      </c>
      <c r="J23" s="177">
        <v>1250</v>
      </c>
      <c r="K23" s="252" t="s">
        <v>252</v>
      </c>
    </row>
    <row r="24" spans="1:11" s="162" customFormat="1" ht="18.75">
      <c r="A24" s="7">
        <v>18</v>
      </c>
      <c r="B24" s="175" t="s">
        <v>301</v>
      </c>
      <c r="C24" s="176" t="s">
        <v>291</v>
      </c>
      <c r="D24" s="171" t="s">
        <v>175</v>
      </c>
      <c r="E24" s="171" t="s">
        <v>299</v>
      </c>
      <c r="F24" s="171" t="s">
        <v>37</v>
      </c>
      <c r="G24" s="171" t="s">
        <v>300</v>
      </c>
      <c r="H24" s="177">
        <v>970000</v>
      </c>
      <c r="I24" s="177">
        <v>3115</v>
      </c>
      <c r="J24" s="177">
        <v>1250</v>
      </c>
      <c r="K24" s="252" t="s">
        <v>252</v>
      </c>
    </row>
    <row r="25" spans="1:11" s="162" customFormat="1" ht="18.75">
      <c r="A25" s="7">
        <v>19</v>
      </c>
      <c r="B25" s="175" t="s">
        <v>302</v>
      </c>
      <c r="C25" s="176" t="s">
        <v>291</v>
      </c>
      <c r="D25" s="171" t="s">
        <v>175</v>
      </c>
      <c r="E25" s="171" t="s">
        <v>299</v>
      </c>
      <c r="F25" s="171" t="s">
        <v>37</v>
      </c>
      <c r="G25" s="171" t="s">
        <v>300</v>
      </c>
      <c r="H25" s="177">
        <v>3480000</v>
      </c>
      <c r="I25" s="177">
        <v>3115</v>
      </c>
      <c r="J25" s="177">
        <v>1250</v>
      </c>
      <c r="K25" s="252" t="s">
        <v>252</v>
      </c>
    </row>
    <row r="26" spans="1:11" ht="18.75">
      <c r="A26" s="7">
        <v>20</v>
      </c>
      <c r="B26" s="68" t="s">
        <v>182</v>
      </c>
      <c r="C26" s="9" t="s">
        <v>13</v>
      </c>
      <c r="D26" s="10" t="s">
        <v>183</v>
      </c>
      <c r="E26" s="10"/>
      <c r="F26" s="10" t="s">
        <v>184</v>
      </c>
      <c r="G26" s="16" t="s">
        <v>185</v>
      </c>
      <c r="H26" s="69">
        <v>6000000</v>
      </c>
      <c r="I26" s="65">
        <v>15000</v>
      </c>
      <c r="J26" s="66">
        <v>4500</v>
      </c>
      <c r="K26" s="117" t="s">
        <v>259</v>
      </c>
    </row>
    <row r="27" spans="1:11" ht="18.75">
      <c r="A27" s="7">
        <v>21</v>
      </c>
      <c r="B27" s="76" t="s">
        <v>186</v>
      </c>
      <c r="C27" s="9" t="s">
        <v>13</v>
      </c>
      <c r="D27" s="10" t="s">
        <v>183</v>
      </c>
      <c r="E27" s="10"/>
      <c r="F27" s="10" t="s">
        <v>187</v>
      </c>
      <c r="G27" s="77" t="s">
        <v>185</v>
      </c>
      <c r="H27" s="78">
        <v>1232000</v>
      </c>
      <c r="I27" s="67">
        <v>400</v>
      </c>
      <c r="J27" s="79">
        <v>15</v>
      </c>
      <c r="K27" s="117" t="s">
        <v>259</v>
      </c>
    </row>
    <row r="28" spans="1:11" ht="18.75">
      <c r="A28" s="7">
        <v>22</v>
      </c>
      <c r="B28" s="8" t="s">
        <v>188</v>
      </c>
      <c r="C28" s="9" t="s">
        <v>13</v>
      </c>
      <c r="D28" s="10" t="s">
        <v>183</v>
      </c>
      <c r="E28" s="10" t="s">
        <v>189</v>
      </c>
      <c r="F28" s="10" t="s">
        <v>190</v>
      </c>
      <c r="G28" s="10" t="s">
        <v>185</v>
      </c>
      <c r="H28" s="70">
        <v>1248000</v>
      </c>
      <c r="I28" s="71">
        <v>350</v>
      </c>
      <c r="J28" s="71">
        <v>400</v>
      </c>
      <c r="K28" s="120" t="s">
        <v>257</v>
      </c>
    </row>
    <row r="29" spans="1:11" ht="18.75">
      <c r="A29" s="7">
        <v>23</v>
      </c>
      <c r="B29" s="8" t="s">
        <v>191</v>
      </c>
      <c r="C29" s="9" t="s">
        <v>13</v>
      </c>
      <c r="D29" s="10" t="s">
        <v>183</v>
      </c>
      <c r="E29" s="10" t="s">
        <v>189</v>
      </c>
      <c r="F29" s="10" t="s">
        <v>190</v>
      </c>
      <c r="G29" s="10" t="s">
        <v>185</v>
      </c>
      <c r="H29" s="70">
        <v>3049000</v>
      </c>
      <c r="I29" s="71">
        <v>900</v>
      </c>
      <c r="J29" s="71">
        <v>100</v>
      </c>
      <c r="K29" s="120" t="s">
        <v>257</v>
      </c>
    </row>
    <row r="30" spans="1:11" ht="18.75">
      <c r="A30" s="7">
        <v>24</v>
      </c>
      <c r="B30" s="8" t="s">
        <v>192</v>
      </c>
      <c r="C30" s="9" t="s">
        <v>13</v>
      </c>
      <c r="D30" s="10" t="s">
        <v>183</v>
      </c>
      <c r="E30" s="10" t="s">
        <v>189</v>
      </c>
      <c r="F30" s="10" t="s">
        <v>190</v>
      </c>
      <c r="G30" s="10" t="s">
        <v>185</v>
      </c>
      <c r="H30" s="70">
        <v>1005000</v>
      </c>
      <c r="I30" s="71">
        <v>300</v>
      </c>
      <c r="J30" s="71">
        <v>50</v>
      </c>
      <c r="K30" s="120" t="s">
        <v>257</v>
      </c>
    </row>
    <row r="31" spans="1:11" ht="18.75">
      <c r="A31" s="7">
        <v>25</v>
      </c>
      <c r="B31" s="8" t="s">
        <v>193</v>
      </c>
      <c r="C31" s="9" t="s">
        <v>13</v>
      </c>
      <c r="D31" s="10" t="s">
        <v>183</v>
      </c>
      <c r="E31" s="10" t="s">
        <v>189</v>
      </c>
      <c r="F31" s="10" t="s">
        <v>190</v>
      </c>
      <c r="G31" s="10" t="s">
        <v>185</v>
      </c>
      <c r="H31" s="70">
        <v>1232000</v>
      </c>
      <c r="I31" s="71">
        <v>350</v>
      </c>
      <c r="J31" s="71">
        <v>50</v>
      </c>
      <c r="K31" s="120" t="s">
        <v>257</v>
      </c>
    </row>
    <row r="32" spans="1:11" ht="18.75">
      <c r="A32" s="7">
        <v>26</v>
      </c>
      <c r="B32" s="8" t="s">
        <v>194</v>
      </c>
      <c r="C32" s="9" t="s">
        <v>13</v>
      </c>
      <c r="D32" s="10" t="s">
        <v>183</v>
      </c>
      <c r="E32" s="10" t="s">
        <v>189</v>
      </c>
      <c r="F32" s="10" t="s">
        <v>190</v>
      </c>
      <c r="G32" s="10" t="s">
        <v>185</v>
      </c>
      <c r="H32" s="70">
        <v>1526000</v>
      </c>
      <c r="I32" s="71">
        <v>450</v>
      </c>
      <c r="J32" s="71">
        <v>80</v>
      </c>
      <c r="K32" s="120" t="s">
        <v>257</v>
      </c>
    </row>
    <row r="33" spans="1:11" ht="18.75">
      <c r="A33" s="7">
        <v>27</v>
      </c>
      <c r="B33" s="8" t="s">
        <v>195</v>
      </c>
      <c r="C33" s="9" t="s">
        <v>13</v>
      </c>
      <c r="D33" s="10" t="s">
        <v>183</v>
      </c>
      <c r="E33" s="10" t="s">
        <v>189</v>
      </c>
      <c r="F33" s="10" t="s">
        <v>190</v>
      </c>
      <c r="G33" s="10" t="s">
        <v>185</v>
      </c>
      <c r="H33" s="70">
        <v>2098000</v>
      </c>
      <c r="I33" s="71">
        <v>600</v>
      </c>
      <c r="J33" s="71">
        <v>80</v>
      </c>
      <c r="K33" s="120" t="s">
        <v>257</v>
      </c>
    </row>
    <row r="34" spans="1:11" ht="18.75">
      <c r="A34" s="7">
        <v>28</v>
      </c>
      <c r="B34" s="80" t="s">
        <v>196</v>
      </c>
      <c r="C34" s="9" t="s">
        <v>13</v>
      </c>
      <c r="D34" s="10" t="s">
        <v>183</v>
      </c>
      <c r="E34" s="10" t="s">
        <v>197</v>
      </c>
      <c r="F34" s="10" t="s">
        <v>198</v>
      </c>
      <c r="G34" s="10" t="s">
        <v>185</v>
      </c>
      <c r="H34" s="67">
        <v>8000000</v>
      </c>
      <c r="I34" s="67">
        <v>2500</v>
      </c>
      <c r="J34" s="79">
        <v>300</v>
      </c>
      <c r="K34" s="117" t="s">
        <v>259</v>
      </c>
    </row>
    <row r="35" spans="1:11" ht="18.75">
      <c r="A35" s="7">
        <v>29</v>
      </c>
      <c r="B35" s="8" t="s">
        <v>199</v>
      </c>
      <c r="C35" s="9" t="s">
        <v>13</v>
      </c>
      <c r="D35" s="10" t="s">
        <v>183</v>
      </c>
      <c r="E35" s="10" t="s">
        <v>200</v>
      </c>
      <c r="F35" s="10" t="s">
        <v>200</v>
      </c>
      <c r="G35" s="10" t="s">
        <v>185</v>
      </c>
      <c r="H35" s="30">
        <v>6240000</v>
      </c>
      <c r="I35" s="67">
        <v>2800</v>
      </c>
      <c r="J35" s="79">
        <v>280</v>
      </c>
      <c r="K35" s="117" t="s">
        <v>259</v>
      </c>
    </row>
    <row r="36" spans="1:11" ht="18.75">
      <c r="A36" s="7">
        <v>30</v>
      </c>
      <c r="B36" s="8" t="s">
        <v>201</v>
      </c>
      <c r="C36" s="9" t="s">
        <v>13</v>
      </c>
      <c r="D36" s="10" t="s">
        <v>183</v>
      </c>
      <c r="E36" s="10" t="s">
        <v>202</v>
      </c>
      <c r="F36" s="10" t="s">
        <v>200</v>
      </c>
      <c r="G36" s="10" t="s">
        <v>185</v>
      </c>
      <c r="H36" s="30">
        <v>3024000</v>
      </c>
      <c r="I36" s="67">
        <v>500</v>
      </c>
      <c r="J36" s="79">
        <v>30</v>
      </c>
      <c r="K36" s="117" t="s">
        <v>259</v>
      </c>
    </row>
    <row r="37" spans="1:11" ht="18.75">
      <c r="A37" s="7">
        <v>31</v>
      </c>
      <c r="B37" s="8" t="s">
        <v>203</v>
      </c>
      <c r="C37" s="9" t="s">
        <v>13</v>
      </c>
      <c r="D37" s="10" t="s">
        <v>183</v>
      </c>
      <c r="E37" s="10" t="s">
        <v>204</v>
      </c>
      <c r="F37" s="10" t="s">
        <v>200</v>
      </c>
      <c r="G37" s="10" t="s">
        <v>185</v>
      </c>
      <c r="H37" s="30">
        <v>1814000</v>
      </c>
      <c r="I37" s="67">
        <v>450</v>
      </c>
      <c r="J37" s="79">
        <v>35</v>
      </c>
      <c r="K37" s="117" t="s">
        <v>259</v>
      </c>
    </row>
    <row r="38" spans="1:11" s="162" customFormat="1" ht="18.75">
      <c r="A38" s="7">
        <v>32</v>
      </c>
      <c r="B38" s="183" t="s">
        <v>307</v>
      </c>
      <c r="C38" s="184" t="s">
        <v>308</v>
      </c>
      <c r="D38" s="185" t="s">
        <v>157</v>
      </c>
      <c r="E38" s="186" t="s">
        <v>197</v>
      </c>
      <c r="F38" s="186" t="s">
        <v>198</v>
      </c>
      <c r="G38" s="186" t="s">
        <v>185</v>
      </c>
      <c r="H38" s="187">
        <v>2200000</v>
      </c>
      <c r="I38" s="188">
        <v>1760</v>
      </c>
      <c r="J38" s="188">
        <v>250</v>
      </c>
      <c r="K38" s="252" t="s">
        <v>259</v>
      </c>
    </row>
    <row r="39" spans="1:11" s="162" customFormat="1" ht="18.75">
      <c r="A39" s="7">
        <v>33</v>
      </c>
      <c r="B39" s="189" t="s">
        <v>309</v>
      </c>
      <c r="C39" s="176" t="s">
        <v>308</v>
      </c>
      <c r="D39" s="178" t="s">
        <v>157</v>
      </c>
      <c r="E39" s="180" t="s">
        <v>197</v>
      </c>
      <c r="F39" s="180" t="s">
        <v>198</v>
      </c>
      <c r="G39" s="180" t="s">
        <v>185</v>
      </c>
      <c r="H39" s="12">
        <v>2800000</v>
      </c>
      <c r="I39" s="25">
        <v>1980</v>
      </c>
      <c r="J39" s="25">
        <v>315</v>
      </c>
      <c r="K39" s="252" t="s">
        <v>259</v>
      </c>
    </row>
    <row r="40" spans="1:11" s="162" customFormat="1" ht="18.75">
      <c r="A40" s="7">
        <v>34</v>
      </c>
      <c r="B40" s="189" t="s">
        <v>310</v>
      </c>
      <c r="C40" s="176" t="s">
        <v>308</v>
      </c>
      <c r="D40" s="170" t="s">
        <v>157</v>
      </c>
      <c r="E40" s="170" t="s">
        <v>311</v>
      </c>
      <c r="F40" s="170" t="s">
        <v>311</v>
      </c>
      <c r="G40" s="11" t="s">
        <v>312</v>
      </c>
      <c r="H40" s="12">
        <v>3600000</v>
      </c>
      <c r="I40" s="13">
        <v>3500</v>
      </c>
      <c r="J40" s="25">
        <v>500</v>
      </c>
      <c r="K40" s="252" t="s">
        <v>259</v>
      </c>
    </row>
    <row r="41" spans="1:11" s="162" customFormat="1" ht="18.75">
      <c r="A41" s="7">
        <v>35</v>
      </c>
      <c r="B41" s="189" t="s">
        <v>313</v>
      </c>
      <c r="C41" s="176" t="s">
        <v>308</v>
      </c>
      <c r="D41" s="170" t="s">
        <v>157</v>
      </c>
      <c r="E41" s="170" t="s">
        <v>314</v>
      </c>
      <c r="F41" s="170" t="s">
        <v>311</v>
      </c>
      <c r="G41" s="11" t="s">
        <v>312</v>
      </c>
      <c r="H41" s="91">
        <v>3600000</v>
      </c>
      <c r="I41" s="13">
        <v>2000</v>
      </c>
      <c r="J41" s="25">
        <v>190</v>
      </c>
      <c r="K41" s="252" t="s">
        <v>259</v>
      </c>
    </row>
    <row r="42" spans="1:11" s="162" customFormat="1" ht="18.75">
      <c r="A42" s="7">
        <v>36</v>
      </c>
      <c r="B42" s="189" t="s">
        <v>315</v>
      </c>
      <c r="C42" s="176" t="s">
        <v>308</v>
      </c>
      <c r="D42" s="170" t="s">
        <v>157</v>
      </c>
      <c r="E42" s="170" t="s">
        <v>316</v>
      </c>
      <c r="F42" s="170" t="s">
        <v>317</v>
      </c>
      <c r="G42" s="11" t="s">
        <v>312</v>
      </c>
      <c r="H42" s="91">
        <v>1440000</v>
      </c>
      <c r="I42" s="13">
        <v>1700</v>
      </c>
      <c r="J42" s="25">
        <v>140</v>
      </c>
      <c r="K42" s="252" t="s">
        <v>259</v>
      </c>
    </row>
    <row r="43" spans="1:11" s="162" customFormat="1" ht="18.75">
      <c r="A43" s="7">
        <v>37</v>
      </c>
      <c r="B43" s="189" t="s">
        <v>318</v>
      </c>
      <c r="C43" s="176" t="s">
        <v>308</v>
      </c>
      <c r="D43" s="170" t="s">
        <v>157</v>
      </c>
      <c r="E43" s="170" t="s">
        <v>319</v>
      </c>
      <c r="F43" s="170" t="s">
        <v>69</v>
      </c>
      <c r="G43" s="11" t="s">
        <v>312</v>
      </c>
      <c r="H43" s="190">
        <v>1500000</v>
      </c>
      <c r="I43" s="13">
        <v>1250</v>
      </c>
      <c r="J43" s="25">
        <v>180</v>
      </c>
      <c r="K43" s="252" t="s">
        <v>259</v>
      </c>
    </row>
    <row r="44" spans="1:11" s="162" customFormat="1" ht="18.75">
      <c r="A44" s="7">
        <v>38</v>
      </c>
      <c r="B44" s="191" t="s">
        <v>320</v>
      </c>
      <c r="C44" s="176" t="s">
        <v>308</v>
      </c>
      <c r="D44" s="170" t="s">
        <v>157</v>
      </c>
      <c r="E44" s="179" t="s">
        <v>69</v>
      </c>
      <c r="F44" s="179" t="s">
        <v>69</v>
      </c>
      <c r="G44" s="11" t="s">
        <v>312</v>
      </c>
      <c r="H44" s="19">
        <v>1800000</v>
      </c>
      <c r="I44" s="20">
        <v>1890</v>
      </c>
      <c r="J44" s="25">
        <v>270</v>
      </c>
      <c r="K44" s="252" t="s">
        <v>259</v>
      </c>
    </row>
    <row r="45" spans="1:11" s="162" customFormat="1" ht="18.75">
      <c r="A45" s="7">
        <v>39</v>
      </c>
      <c r="B45" s="18" t="s">
        <v>321</v>
      </c>
      <c r="C45" s="176" t="s">
        <v>308</v>
      </c>
      <c r="D45" s="170" t="s">
        <v>157</v>
      </c>
      <c r="E45" s="179" t="s">
        <v>322</v>
      </c>
      <c r="F45" s="179" t="s">
        <v>69</v>
      </c>
      <c r="G45" s="11" t="s">
        <v>312</v>
      </c>
      <c r="H45" s="19">
        <v>1500000</v>
      </c>
      <c r="I45" s="20">
        <v>1300</v>
      </c>
      <c r="J45" s="25">
        <v>190</v>
      </c>
      <c r="K45" s="252" t="s">
        <v>259</v>
      </c>
    </row>
    <row r="46" spans="1:11" s="162" customFormat="1" ht="18.75">
      <c r="A46" s="7">
        <v>40</v>
      </c>
      <c r="B46" s="189" t="s">
        <v>323</v>
      </c>
      <c r="C46" s="176" t="s">
        <v>291</v>
      </c>
      <c r="D46" s="170" t="s">
        <v>157</v>
      </c>
      <c r="E46" s="170" t="s">
        <v>287</v>
      </c>
      <c r="F46" s="170" t="s">
        <v>324</v>
      </c>
      <c r="G46" s="11" t="s">
        <v>325</v>
      </c>
      <c r="H46" s="12">
        <v>6000000</v>
      </c>
      <c r="I46" s="192">
        <v>1840</v>
      </c>
      <c r="J46" s="67">
        <v>900</v>
      </c>
      <c r="K46" s="252" t="s">
        <v>259</v>
      </c>
    </row>
    <row r="47" spans="1:11" s="162" customFormat="1" ht="18.75">
      <c r="A47" s="7">
        <v>41</v>
      </c>
      <c r="B47" s="189" t="s">
        <v>326</v>
      </c>
      <c r="C47" s="176" t="s">
        <v>291</v>
      </c>
      <c r="D47" s="170" t="s">
        <v>157</v>
      </c>
      <c r="E47" s="170" t="s">
        <v>327</v>
      </c>
      <c r="F47" s="170" t="s">
        <v>324</v>
      </c>
      <c r="G47" s="11" t="s">
        <v>325</v>
      </c>
      <c r="H47" s="12">
        <v>8500000</v>
      </c>
      <c r="I47" s="192">
        <v>1540</v>
      </c>
      <c r="J47" s="67">
        <v>1300</v>
      </c>
      <c r="K47" s="252" t="s">
        <v>259</v>
      </c>
    </row>
    <row r="48" spans="1:11" s="162" customFormat="1" ht="18.75">
      <c r="A48" s="7">
        <v>42</v>
      </c>
      <c r="B48" s="90" t="s">
        <v>303</v>
      </c>
      <c r="C48" s="171" t="s">
        <v>304</v>
      </c>
      <c r="D48" s="178" t="s">
        <v>157</v>
      </c>
      <c r="E48" s="179" t="s">
        <v>305</v>
      </c>
      <c r="F48" s="179" t="s">
        <v>305</v>
      </c>
      <c r="G48" s="180" t="s">
        <v>208</v>
      </c>
      <c r="H48" s="181">
        <v>5000000</v>
      </c>
      <c r="I48" s="182">
        <f>H48/36000</f>
        <v>138.88888888888889</v>
      </c>
      <c r="J48" s="182">
        <f>I48/10</f>
        <v>13.888888888888889</v>
      </c>
      <c r="K48" s="252" t="s">
        <v>254</v>
      </c>
    </row>
    <row r="49" spans="1:11" s="162" customFormat="1" ht="18.75">
      <c r="A49" s="7">
        <v>43</v>
      </c>
      <c r="B49" s="90" t="s">
        <v>306</v>
      </c>
      <c r="C49" s="169" t="s">
        <v>284</v>
      </c>
      <c r="D49" s="178" t="s">
        <v>157</v>
      </c>
      <c r="E49" s="179" t="s">
        <v>305</v>
      </c>
      <c r="F49" s="179" t="s">
        <v>305</v>
      </c>
      <c r="G49" s="180" t="s">
        <v>208</v>
      </c>
      <c r="H49" s="19">
        <v>5000000</v>
      </c>
      <c r="I49" s="182">
        <f>H49/36000</f>
        <v>138.88888888888889</v>
      </c>
      <c r="J49" s="182">
        <f>I49/10</f>
        <v>13.888888888888889</v>
      </c>
      <c r="K49" s="252" t="s">
        <v>254</v>
      </c>
    </row>
    <row r="50" spans="1:11" ht="18.75">
      <c r="A50" s="7">
        <v>44</v>
      </c>
      <c r="B50" s="81" t="s">
        <v>205</v>
      </c>
      <c r="C50" s="9" t="s">
        <v>13</v>
      </c>
      <c r="D50" s="9" t="s">
        <v>183</v>
      </c>
      <c r="E50" s="9" t="s">
        <v>206</v>
      </c>
      <c r="F50" s="9" t="s">
        <v>207</v>
      </c>
      <c r="G50" s="9" t="s">
        <v>208</v>
      </c>
      <c r="H50" s="82">
        <v>8000000</v>
      </c>
      <c r="I50" s="47">
        <v>6670</v>
      </c>
      <c r="J50" s="47">
        <v>670</v>
      </c>
      <c r="K50" s="82" t="s">
        <v>254</v>
      </c>
    </row>
    <row r="51" spans="1:11" ht="18.75">
      <c r="A51" s="7">
        <v>45</v>
      </c>
      <c r="B51" s="81" t="s">
        <v>209</v>
      </c>
      <c r="C51" s="9" t="s">
        <v>13</v>
      </c>
      <c r="D51" s="9" t="s">
        <v>183</v>
      </c>
      <c r="E51" s="9" t="s">
        <v>206</v>
      </c>
      <c r="F51" s="9" t="s">
        <v>207</v>
      </c>
      <c r="G51" s="9" t="s">
        <v>208</v>
      </c>
      <c r="H51" s="82">
        <v>8000000</v>
      </c>
      <c r="I51" s="47">
        <v>6670</v>
      </c>
      <c r="J51" s="47">
        <v>670</v>
      </c>
      <c r="K51" s="82" t="s">
        <v>254</v>
      </c>
    </row>
    <row r="52" spans="1:11" ht="18.75">
      <c r="A52" s="7">
        <v>46</v>
      </c>
      <c r="B52" s="81" t="s">
        <v>210</v>
      </c>
      <c r="C52" s="9" t="s">
        <v>13</v>
      </c>
      <c r="D52" s="9" t="s">
        <v>183</v>
      </c>
      <c r="E52" s="9" t="s">
        <v>206</v>
      </c>
      <c r="F52" s="9" t="s">
        <v>207</v>
      </c>
      <c r="G52" s="9" t="s">
        <v>208</v>
      </c>
      <c r="H52" s="82">
        <v>8000000</v>
      </c>
      <c r="I52" s="47">
        <v>6670</v>
      </c>
      <c r="J52" s="47">
        <v>670</v>
      </c>
      <c r="K52" s="82" t="s">
        <v>254</v>
      </c>
    </row>
    <row r="53" spans="1:11" ht="18.75">
      <c r="A53" s="7"/>
      <c r="B53" s="81"/>
      <c r="C53" s="9"/>
      <c r="D53" s="9"/>
      <c r="E53" s="9"/>
      <c r="F53" s="9"/>
      <c r="G53" s="253">
        <v>10</v>
      </c>
      <c r="H53" s="157">
        <f>SUM(H7:H52)</f>
        <v>192980000</v>
      </c>
      <c r="I53" s="47"/>
      <c r="J53" s="47"/>
      <c r="K53" s="82"/>
    </row>
    <row r="54" spans="1:11" ht="18.75">
      <c r="A54" s="265"/>
      <c r="B54" s="266"/>
      <c r="C54" s="267"/>
      <c r="D54" s="267"/>
      <c r="E54" s="267"/>
      <c r="F54" s="267"/>
      <c r="G54" s="268"/>
      <c r="H54" s="269"/>
      <c r="I54" s="270"/>
      <c r="J54" s="270"/>
      <c r="K54" s="271"/>
    </row>
    <row r="55" spans="1:11" ht="18.75">
      <c r="A55" s="272"/>
      <c r="B55" s="273"/>
      <c r="C55" s="274"/>
      <c r="D55" s="274"/>
      <c r="E55" s="274"/>
      <c r="F55" s="274"/>
      <c r="G55" s="275"/>
      <c r="H55" s="276"/>
      <c r="I55" s="277"/>
      <c r="J55" s="277"/>
      <c r="K55" s="278"/>
    </row>
    <row r="56" spans="1:11" ht="18.75">
      <c r="A56" s="272"/>
      <c r="B56" s="273"/>
      <c r="C56" s="274"/>
      <c r="D56" s="274"/>
      <c r="E56" s="274"/>
      <c r="F56" s="274"/>
      <c r="G56" s="275"/>
      <c r="H56" s="276"/>
      <c r="I56" s="277"/>
      <c r="J56" s="277"/>
      <c r="K56" s="278"/>
    </row>
    <row r="57" spans="1:11" ht="18.75">
      <c r="A57" s="272"/>
      <c r="B57" s="273"/>
      <c r="C57" s="274"/>
      <c r="D57" s="274"/>
      <c r="E57" s="274"/>
      <c r="F57" s="274"/>
      <c r="G57" s="275"/>
      <c r="H57" s="276"/>
      <c r="I57" s="277"/>
      <c r="J57" s="277"/>
      <c r="K57" s="278"/>
    </row>
    <row r="58" spans="1:11" ht="18.75">
      <c r="A58" s="272"/>
      <c r="B58" s="273"/>
      <c r="C58" s="274"/>
      <c r="D58" s="274"/>
      <c r="E58" s="274"/>
      <c r="F58" s="274"/>
      <c r="G58" s="275"/>
      <c r="H58" s="276"/>
      <c r="I58" s="277"/>
      <c r="J58" s="277"/>
      <c r="K58" s="278"/>
    </row>
    <row r="59" spans="1:11" ht="18.75">
      <c r="A59" s="272"/>
      <c r="B59" s="273"/>
      <c r="C59" s="274"/>
      <c r="D59" s="274"/>
      <c r="E59" s="274"/>
      <c r="F59" s="274"/>
      <c r="G59" s="275"/>
      <c r="H59" s="276"/>
      <c r="I59" s="277"/>
      <c r="J59" s="277"/>
      <c r="K59" s="278"/>
    </row>
    <row r="60" spans="1:11" ht="18.75">
      <c r="A60" s="272"/>
      <c r="B60" s="273"/>
      <c r="C60" s="274"/>
      <c r="D60" s="274"/>
      <c r="E60" s="274"/>
      <c r="F60" s="274"/>
      <c r="G60" s="275"/>
      <c r="H60" s="276"/>
      <c r="I60" s="277"/>
      <c r="J60" s="277"/>
      <c r="K60" s="278"/>
    </row>
    <row r="61" spans="1:11" ht="18.75">
      <c r="A61" s="272"/>
      <c r="B61" s="273"/>
      <c r="C61" s="274"/>
      <c r="D61" s="274"/>
      <c r="E61" s="274"/>
      <c r="F61" s="274"/>
      <c r="G61" s="275"/>
      <c r="H61" s="276"/>
      <c r="I61" s="277"/>
      <c r="J61" s="277"/>
      <c r="K61" s="278"/>
    </row>
    <row r="62" spans="1:11" ht="18.75">
      <c r="A62" s="272"/>
      <c r="B62" s="273"/>
      <c r="C62" s="274"/>
      <c r="D62" s="274"/>
      <c r="E62" s="274"/>
      <c r="F62" s="274"/>
      <c r="G62" s="275"/>
      <c r="H62" s="276"/>
      <c r="I62" s="277"/>
      <c r="J62" s="277"/>
      <c r="K62" s="278"/>
    </row>
    <row r="63" spans="1:11" ht="18.75">
      <c r="A63" s="272"/>
      <c r="B63" s="273"/>
      <c r="C63" s="274"/>
      <c r="D63" s="274"/>
      <c r="E63" s="274"/>
      <c r="F63" s="274"/>
      <c r="G63" s="275"/>
      <c r="H63" s="276"/>
      <c r="I63" s="277"/>
      <c r="J63" s="277"/>
      <c r="K63" s="278"/>
    </row>
    <row r="64" spans="1:11" ht="18.75">
      <c r="A64" s="272"/>
      <c r="B64" s="273"/>
      <c r="C64" s="274"/>
      <c r="D64" s="274"/>
      <c r="E64" s="274"/>
      <c r="F64" s="274"/>
      <c r="G64" s="275"/>
      <c r="H64" s="276"/>
      <c r="I64" s="277"/>
      <c r="J64" s="277"/>
      <c r="K64" s="278"/>
    </row>
    <row r="65" spans="1:11" ht="18.75">
      <c r="A65" s="272"/>
      <c r="B65" s="273"/>
      <c r="C65" s="274"/>
      <c r="D65" s="274"/>
      <c r="E65" s="274"/>
      <c r="F65" s="274"/>
      <c r="G65" s="275"/>
      <c r="H65" s="276"/>
      <c r="I65" s="277"/>
      <c r="J65" s="277"/>
      <c r="K65" s="278"/>
    </row>
    <row r="66" spans="1:11" ht="18.75">
      <c r="A66" s="258"/>
      <c r="B66" s="259" t="s">
        <v>278</v>
      </c>
      <c r="C66" s="260"/>
      <c r="D66" s="261"/>
      <c r="E66" s="262"/>
      <c r="F66" s="262"/>
      <c r="G66" s="262"/>
      <c r="H66" s="263"/>
      <c r="I66" s="134"/>
      <c r="J66" s="134"/>
      <c r="K66" s="264"/>
    </row>
    <row r="67" spans="1:11" ht="18.75">
      <c r="A67" s="7">
        <v>1</v>
      </c>
      <c r="B67" s="43" t="s">
        <v>86</v>
      </c>
      <c r="C67" s="44" t="s">
        <v>87</v>
      </c>
      <c r="D67" s="45" t="s">
        <v>88</v>
      </c>
      <c r="E67" s="9"/>
      <c r="F67" s="9" t="s">
        <v>89</v>
      </c>
      <c r="G67" s="9" t="s">
        <v>90</v>
      </c>
      <c r="H67" s="46">
        <v>18900000</v>
      </c>
      <c r="I67" s="47">
        <v>93750</v>
      </c>
      <c r="J67" s="47">
        <v>2780</v>
      </c>
      <c r="K67" s="120" t="s">
        <v>261</v>
      </c>
    </row>
    <row r="68" spans="1:11" ht="18.75">
      <c r="A68" s="7">
        <v>2</v>
      </c>
      <c r="B68" s="43" t="s">
        <v>91</v>
      </c>
      <c r="C68" s="44" t="s">
        <v>87</v>
      </c>
      <c r="D68" s="45" t="s">
        <v>88</v>
      </c>
      <c r="E68" s="9" t="s">
        <v>92</v>
      </c>
      <c r="F68" s="9" t="s">
        <v>92</v>
      </c>
      <c r="G68" s="9" t="s">
        <v>90</v>
      </c>
      <c r="H68" s="46">
        <v>3040000</v>
      </c>
      <c r="I68" s="47">
        <v>21093</v>
      </c>
      <c r="J68" s="47">
        <v>1918</v>
      </c>
      <c r="K68" s="120" t="s">
        <v>269</v>
      </c>
    </row>
    <row r="69" spans="1:11" ht="18.75">
      <c r="A69" s="7">
        <v>3</v>
      </c>
      <c r="B69" s="43" t="s">
        <v>93</v>
      </c>
      <c r="C69" s="44" t="s">
        <v>87</v>
      </c>
      <c r="D69" s="45" t="s">
        <v>88</v>
      </c>
      <c r="E69" s="9" t="s">
        <v>94</v>
      </c>
      <c r="F69" s="9" t="s">
        <v>94</v>
      </c>
      <c r="G69" s="9" t="s">
        <v>90</v>
      </c>
      <c r="H69" s="46">
        <v>3920000</v>
      </c>
      <c r="I69" s="47">
        <v>24000</v>
      </c>
      <c r="J69" s="47">
        <v>2400</v>
      </c>
      <c r="K69" s="120" t="s">
        <v>262</v>
      </c>
    </row>
    <row r="70" spans="1:11" ht="18.75">
      <c r="A70" s="7">
        <v>4</v>
      </c>
      <c r="B70" s="48" t="s">
        <v>93</v>
      </c>
      <c r="C70" s="44" t="s">
        <v>87</v>
      </c>
      <c r="D70" s="45" t="s">
        <v>88</v>
      </c>
      <c r="E70" s="49" t="s">
        <v>95</v>
      </c>
      <c r="F70" s="50" t="s">
        <v>96</v>
      </c>
      <c r="G70" s="50" t="s">
        <v>90</v>
      </c>
      <c r="H70" s="46">
        <v>810000</v>
      </c>
      <c r="I70" s="47">
        <v>19890</v>
      </c>
      <c r="J70" s="47">
        <v>1989</v>
      </c>
      <c r="K70" s="120" t="s">
        <v>262</v>
      </c>
    </row>
    <row r="71" spans="1:11" ht="18.75">
      <c r="A71" s="7">
        <v>5</v>
      </c>
      <c r="B71" s="43" t="s">
        <v>97</v>
      </c>
      <c r="C71" s="44" t="s">
        <v>87</v>
      </c>
      <c r="D71" s="45" t="s">
        <v>88</v>
      </c>
      <c r="E71" s="9" t="s">
        <v>98</v>
      </c>
      <c r="F71" s="9" t="s">
        <v>99</v>
      </c>
      <c r="G71" s="9" t="s">
        <v>90</v>
      </c>
      <c r="H71" s="46">
        <v>3040000</v>
      </c>
      <c r="I71" s="47">
        <v>18750</v>
      </c>
      <c r="J71" s="47">
        <v>2419</v>
      </c>
      <c r="K71" s="120" t="s">
        <v>269</v>
      </c>
    </row>
    <row r="72" spans="1:11" ht="18.75">
      <c r="A72" s="7">
        <v>6</v>
      </c>
      <c r="B72" s="43" t="s">
        <v>97</v>
      </c>
      <c r="C72" s="44" t="s">
        <v>87</v>
      </c>
      <c r="D72" s="45" t="s">
        <v>88</v>
      </c>
      <c r="E72" s="49"/>
      <c r="F72" s="50" t="s">
        <v>100</v>
      </c>
      <c r="G72" s="50" t="s">
        <v>90</v>
      </c>
      <c r="H72" s="46">
        <v>2230000</v>
      </c>
      <c r="I72" s="47">
        <v>24190</v>
      </c>
      <c r="J72" s="47">
        <v>2419</v>
      </c>
      <c r="K72" s="120" t="s">
        <v>262</v>
      </c>
    </row>
    <row r="73" spans="1:11" ht="18.75">
      <c r="A73" s="7">
        <v>7</v>
      </c>
      <c r="B73" s="43" t="s">
        <v>101</v>
      </c>
      <c r="C73" s="44" t="s">
        <v>87</v>
      </c>
      <c r="D73" s="45" t="s">
        <v>88</v>
      </c>
      <c r="E73" s="9" t="s">
        <v>102</v>
      </c>
      <c r="F73" s="9" t="s">
        <v>103</v>
      </c>
      <c r="G73" s="9" t="s">
        <v>90</v>
      </c>
      <c r="H73" s="46">
        <v>680000</v>
      </c>
      <c r="I73" s="47">
        <v>77560</v>
      </c>
      <c r="J73" s="47">
        <v>7756</v>
      </c>
      <c r="K73" s="120" t="s">
        <v>262</v>
      </c>
    </row>
    <row r="74" spans="1:11" ht="18.75">
      <c r="A74" s="7">
        <v>8</v>
      </c>
      <c r="B74" s="43" t="s">
        <v>104</v>
      </c>
      <c r="C74" s="44" t="s">
        <v>87</v>
      </c>
      <c r="D74" s="45" t="s">
        <v>88</v>
      </c>
      <c r="E74" s="49"/>
      <c r="F74" s="50" t="s">
        <v>105</v>
      </c>
      <c r="G74" s="50" t="s">
        <v>90</v>
      </c>
      <c r="H74" s="46">
        <v>5400000</v>
      </c>
      <c r="I74" s="47">
        <v>192812</v>
      </c>
      <c r="J74" s="47">
        <v>708</v>
      </c>
      <c r="K74" s="120" t="s">
        <v>269</v>
      </c>
    </row>
    <row r="75" spans="1:11" s="162" customFormat="1" ht="18.75">
      <c r="A75" s="7">
        <v>9</v>
      </c>
      <c r="B75" s="196" t="s">
        <v>333</v>
      </c>
      <c r="C75" s="197" t="s">
        <v>334</v>
      </c>
      <c r="D75" s="197" t="s">
        <v>88</v>
      </c>
      <c r="E75" s="197" t="s">
        <v>335</v>
      </c>
      <c r="F75" s="197" t="s">
        <v>336</v>
      </c>
      <c r="G75" s="197" t="s">
        <v>127</v>
      </c>
      <c r="H75" s="198">
        <v>15984000</v>
      </c>
      <c r="I75" s="198">
        <v>119648</v>
      </c>
      <c r="J75" s="198">
        <v>5554</v>
      </c>
      <c r="K75" s="197" t="s">
        <v>261</v>
      </c>
    </row>
    <row r="76" spans="1:11" ht="18.75">
      <c r="A76" s="7">
        <v>10</v>
      </c>
      <c r="B76" s="54" t="s">
        <v>122</v>
      </c>
      <c r="C76" s="9" t="s">
        <v>13</v>
      </c>
      <c r="D76" s="9" t="s">
        <v>88</v>
      </c>
      <c r="E76" s="9" t="s">
        <v>123</v>
      </c>
      <c r="F76" s="9" t="s">
        <v>123</v>
      </c>
      <c r="G76" s="9" t="s">
        <v>107</v>
      </c>
      <c r="H76" s="55">
        <v>39053300</v>
      </c>
      <c r="I76" s="56">
        <v>20500</v>
      </c>
      <c r="J76" s="56">
        <v>5124</v>
      </c>
      <c r="K76" s="120" t="s">
        <v>261</v>
      </c>
    </row>
    <row r="77" spans="1:11" ht="18.75">
      <c r="A77" s="7">
        <v>11</v>
      </c>
      <c r="B77" s="43" t="s">
        <v>91</v>
      </c>
      <c r="C77" s="44" t="s">
        <v>87</v>
      </c>
      <c r="D77" s="45" t="s">
        <v>88</v>
      </c>
      <c r="E77" s="49"/>
      <c r="F77" s="50" t="s">
        <v>130</v>
      </c>
      <c r="G77" s="50" t="s">
        <v>131</v>
      </c>
      <c r="H77" s="46">
        <v>1220000</v>
      </c>
      <c r="I77" s="47">
        <v>1000</v>
      </c>
      <c r="J77" s="47">
        <v>1400</v>
      </c>
      <c r="K77" s="117" t="s">
        <v>253</v>
      </c>
    </row>
    <row r="78" spans="1:11" s="162" customFormat="1" ht="18.75">
      <c r="A78" s="7">
        <v>12</v>
      </c>
      <c r="B78" s="196" t="s">
        <v>337</v>
      </c>
      <c r="C78" s="169" t="s">
        <v>284</v>
      </c>
      <c r="D78" s="197" t="s">
        <v>88</v>
      </c>
      <c r="E78" s="197" t="s">
        <v>136</v>
      </c>
      <c r="F78" s="197" t="s">
        <v>37</v>
      </c>
      <c r="G78" s="197" t="s">
        <v>137</v>
      </c>
      <c r="H78" s="198">
        <v>20550000</v>
      </c>
      <c r="I78" s="198">
        <v>2000</v>
      </c>
      <c r="J78" s="198">
        <v>1840</v>
      </c>
      <c r="K78" s="197" t="s">
        <v>262</v>
      </c>
    </row>
    <row r="79" spans="1:11" ht="18.75">
      <c r="A79" s="7">
        <v>13</v>
      </c>
      <c r="B79" s="61" t="s">
        <v>135</v>
      </c>
      <c r="C79" s="9" t="s">
        <v>13</v>
      </c>
      <c r="D79" s="9" t="s">
        <v>88</v>
      </c>
      <c r="E79" s="9" t="s">
        <v>136</v>
      </c>
      <c r="F79" s="9" t="s">
        <v>37</v>
      </c>
      <c r="G79" s="9" t="s">
        <v>137</v>
      </c>
      <c r="H79" s="55">
        <v>53295200</v>
      </c>
      <c r="I79" s="47">
        <v>1600</v>
      </c>
      <c r="J79" s="47">
        <v>1840</v>
      </c>
      <c r="K79" s="120" t="s">
        <v>262</v>
      </c>
    </row>
    <row r="80" spans="1:11" ht="18.75">
      <c r="A80" s="7">
        <v>14</v>
      </c>
      <c r="B80" s="54" t="s">
        <v>138</v>
      </c>
      <c r="C80" s="9" t="s">
        <v>13</v>
      </c>
      <c r="D80" s="9" t="s">
        <v>88</v>
      </c>
      <c r="E80" s="9" t="s">
        <v>139</v>
      </c>
      <c r="F80" s="9" t="s">
        <v>140</v>
      </c>
      <c r="G80" s="9" t="s">
        <v>141</v>
      </c>
      <c r="H80" s="55">
        <v>29032500</v>
      </c>
      <c r="I80" s="62">
        <v>4670</v>
      </c>
      <c r="J80" s="62">
        <v>520</v>
      </c>
      <c r="K80" s="117" t="s">
        <v>253</v>
      </c>
    </row>
    <row r="81" spans="1:11" ht="18.75">
      <c r="A81" s="7">
        <v>15</v>
      </c>
      <c r="B81" s="43" t="s">
        <v>142</v>
      </c>
      <c r="C81" s="44" t="s">
        <v>87</v>
      </c>
      <c r="D81" s="45" t="s">
        <v>88</v>
      </c>
      <c r="E81" s="9" t="s">
        <v>143</v>
      </c>
      <c r="F81" s="9" t="s">
        <v>144</v>
      </c>
      <c r="G81" s="9" t="s">
        <v>145</v>
      </c>
      <c r="H81" s="46">
        <v>6080000</v>
      </c>
      <c r="I81" s="47">
        <v>600</v>
      </c>
      <c r="J81" s="47">
        <v>500</v>
      </c>
      <c r="K81" s="117" t="s">
        <v>253</v>
      </c>
    </row>
    <row r="82" spans="1:11" s="162" customFormat="1" ht="18.75">
      <c r="A82" s="7">
        <v>16</v>
      </c>
      <c r="B82" s="196" t="s">
        <v>330</v>
      </c>
      <c r="C82" s="169" t="s">
        <v>284</v>
      </c>
      <c r="D82" s="197" t="s">
        <v>88</v>
      </c>
      <c r="E82" s="197" t="s">
        <v>331</v>
      </c>
      <c r="F82" s="197" t="s">
        <v>332</v>
      </c>
      <c r="G82" s="197" t="s">
        <v>145</v>
      </c>
      <c r="H82" s="198">
        <v>19764000</v>
      </c>
      <c r="I82" s="198">
        <v>4200</v>
      </c>
      <c r="J82" s="198">
        <v>1650</v>
      </c>
      <c r="K82" s="197" t="s">
        <v>253</v>
      </c>
    </row>
    <row r="83" spans="1:11" ht="18.75">
      <c r="A83" s="7">
        <v>17</v>
      </c>
      <c r="B83" s="43" t="s">
        <v>132</v>
      </c>
      <c r="C83" s="44" t="s">
        <v>87</v>
      </c>
      <c r="D83" s="45" t="s">
        <v>88</v>
      </c>
      <c r="E83" s="9" t="s">
        <v>146</v>
      </c>
      <c r="F83" s="9" t="s">
        <v>147</v>
      </c>
      <c r="G83" s="9" t="s">
        <v>148</v>
      </c>
      <c r="H83" s="46">
        <v>4260000</v>
      </c>
      <c r="I83" s="47">
        <v>32082</v>
      </c>
      <c r="J83" s="47">
        <v>1555</v>
      </c>
      <c r="K83" s="120" t="s">
        <v>269</v>
      </c>
    </row>
    <row r="84" spans="1:11" ht="18.75">
      <c r="A84" s="7">
        <v>18</v>
      </c>
      <c r="B84" s="54" t="s">
        <v>149</v>
      </c>
      <c r="C84" s="9" t="s">
        <v>13</v>
      </c>
      <c r="D84" s="9" t="s">
        <v>88</v>
      </c>
      <c r="E84" s="9" t="s">
        <v>150</v>
      </c>
      <c r="F84" s="9" t="s">
        <v>37</v>
      </c>
      <c r="G84" s="9" t="s">
        <v>151</v>
      </c>
      <c r="H84" s="55">
        <v>39996200</v>
      </c>
      <c r="I84" s="47">
        <v>210176</v>
      </c>
      <c r="J84" s="47">
        <v>1751</v>
      </c>
      <c r="K84" s="120" t="s">
        <v>269</v>
      </c>
    </row>
    <row r="85" spans="1:11" s="162" customFormat="1" ht="18.75">
      <c r="A85" s="7">
        <v>19</v>
      </c>
      <c r="B85" s="196" t="s">
        <v>328</v>
      </c>
      <c r="C85" s="169" t="s">
        <v>284</v>
      </c>
      <c r="D85" s="197" t="s">
        <v>88</v>
      </c>
      <c r="E85" s="197" t="s">
        <v>150</v>
      </c>
      <c r="F85" s="197" t="s">
        <v>37</v>
      </c>
      <c r="G85" s="197" t="s">
        <v>151</v>
      </c>
      <c r="H85" s="198">
        <v>19890000</v>
      </c>
      <c r="I85" s="198">
        <v>210176</v>
      </c>
      <c r="J85" s="198">
        <v>144856</v>
      </c>
      <c r="K85" s="197" t="s">
        <v>329</v>
      </c>
    </row>
    <row r="86" spans="1:11" ht="18.75">
      <c r="A86" s="7">
        <v>20</v>
      </c>
      <c r="B86" s="54" t="s">
        <v>152</v>
      </c>
      <c r="C86" s="9" t="s">
        <v>13</v>
      </c>
      <c r="D86" s="9" t="s">
        <v>88</v>
      </c>
      <c r="E86" s="9" t="s">
        <v>153</v>
      </c>
      <c r="F86" s="9" t="s">
        <v>154</v>
      </c>
      <c r="G86" s="9" t="s">
        <v>155</v>
      </c>
      <c r="H86" s="55">
        <v>8965500</v>
      </c>
      <c r="I86" s="62">
        <v>500</v>
      </c>
      <c r="J86" s="62">
        <v>350</v>
      </c>
      <c r="K86" s="117" t="s">
        <v>253</v>
      </c>
    </row>
    <row r="87" spans="1:11" ht="19.5" thickBot="1">
      <c r="A87" s="7"/>
      <c r="B87" s="54"/>
      <c r="C87" s="9"/>
      <c r="D87" s="9"/>
      <c r="E87" s="9"/>
      <c r="F87" s="9"/>
      <c r="G87" s="253">
        <v>10</v>
      </c>
      <c r="H87" s="292">
        <f>SUM(H67:H86)</f>
        <v>296110700</v>
      </c>
      <c r="I87" s="62"/>
      <c r="J87" s="62"/>
      <c r="K87" s="117"/>
    </row>
    <row r="88" spans="1:11" ht="19.5" thickTop="1">
      <c r="A88" s="265"/>
      <c r="B88" s="285"/>
      <c r="C88" s="267"/>
      <c r="D88" s="267"/>
      <c r="E88" s="267"/>
      <c r="F88" s="267"/>
      <c r="G88" s="268"/>
      <c r="H88" s="289"/>
      <c r="I88" s="286"/>
      <c r="J88" s="286"/>
      <c r="K88" s="287"/>
    </row>
    <row r="89" spans="1:11" ht="18.75">
      <c r="A89" s="272"/>
      <c r="B89" s="288"/>
      <c r="C89" s="274"/>
      <c r="D89" s="274"/>
      <c r="E89" s="274"/>
      <c r="F89" s="274"/>
      <c r="G89" s="275"/>
      <c r="H89" s="289"/>
      <c r="I89" s="290"/>
      <c r="J89" s="290"/>
      <c r="K89" s="291"/>
    </row>
    <row r="90" spans="1:11" ht="18.75">
      <c r="A90" s="272"/>
      <c r="B90" s="288"/>
      <c r="C90" s="274"/>
      <c r="D90" s="274"/>
      <c r="E90" s="274"/>
      <c r="F90" s="274"/>
      <c r="G90" s="275"/>
      <c r="H90" s="289"/>
      <c r="I90" s="290"/>
      <c r="J90" s="290"/>
      <c r="K90" s="291"/>
    </row>
    <row r="91" spans="1:11" ht="18.75">
      <c r="A91" s="272"/>
      <c r="B91" s="288"/>
      <c r="C91" s="274"/>
      <c r="D91" s="274"/>
      <c r="E91" s="274"/>
      <c r="F91" s="274"/>
      <c r="G91" s="275"/>
      <c r="H91" s="289"/>
      <c r="I91" s="290"/>
      <c r="J91" s="290"/>
      <c r="K91" s="291"/>
    </row>
    <row r="92" spans="1:11" ht="18.75">
      <c r="A92" s="272"/>
      <c r="B92" s="288"/>
      <c r="C92" s="274"/>
      <c r="D92" s="274"/>
      <c r="E92" s="274"/>
      <c r="F92" s="274"/>
      <c r="G92" s="275"/>
      <c r="H92" s="289"/>
      <c r="I92" s="290"/>
      <c r="J92" s="290"/>
      <c r="K92" s="291"/>
    </row>
    <row r="93" spans="1:11" ht="18.75">
      <c r="A93" s="272"/>
      <c r="B93" s="288"/>
      <c r="C93" s="274"/>
      <c r="D93" s="274"/>
      <c r="E93" s="274"/>
      <c r="F93" s="274"/>
      <c r="G93" s="275"/>
      <c r="H93" s="289"/>
      <c r="I93" s="290"/>
      <c r="J93" s="290"/>
      <c r="K93" s="291"/>
    </row>
    <row r="94" spans="1:11" ht="18.75">
      <c r="A94" s="272"/>
      <c r="B94" s="288"/>
      <c r="C94" s="274"/>
      <c r="D94" s="274"/>
      <c r="E94" s="274"/>
      <c r="F94" s="274"/>
      <c r="G94" s="275"/>
      <c r="H94" s="289"/>
      <c r="I94" s="290"/>
      <c r="J94" s="290"/>
      <c r="K94" s="291"/>
    </row>
    <row r="95" spans="1:11" ht="18.75">
      <c r="A95" s="272"/>
      <c r="B95" s="288"/>
      <c r="C95" s="274"/>
      <c r="D95" s="274"/>
      <c r="E95" s="274"/>
      <c r="F95" s="274"/>
      <c r="G95" s="275"/>
      <c r="H95" s="289"/>
      <c r="I95" s="290"/>
      <c r="J95" s="290"/>
      <c r="K95" s="291"/>
    </row>
    <row r="96" spans="1:11" ht="18.75">
      <c r="A96" s="272"/>
      <c r="B96" s="288"/>
      <c r="C96" s="274"/>
      <c r="D96" s="274"/>
      <c r="E96" s="274"/>
      <c r="F96" s="274"/>
      <c r="G96" s="275"/>
      <c r="H96" s="289"/>
      <c r="I96" s="290"/>
      <c r="J96" s="290"/>
      <c r="K96" s="291"/>
    </row>
    <row r="97" spans="1:11" ht="18.75">
      <c r="A97" s="272"/>
      <c r="B97" s="288"/>
      <c r="C97" s="274"/>
      <c r="D97" s="274"/>
      <c r="E97" s="274"/>
      <c r="F97" s="274"/>
      <c r="G97" s="275"/>
      <c r="H97" s="289"/>
      <c r="I97" s="290"/>
      <c r="J97" s="290"/>
      <c r="K97" s="291"/>
    </row>
    <row r="98" spans="1:11" ht="18.75">
      <c r="A98" s="279"/>
      <c r="B98" s="280" t="s">
        <v>277</v>
      </c>
      <c r="C98" s="281"/>
      <c r="D98" s="281"/>
      <c r="E98" s="281"/>
      <c r="F98" s="281"/>
      <c r="G98" s="281"/>
      <c r="H98" s="282"/>
      <c r="I98" s="283"/>
      <c r="J98" s="284"/>
      <c r="K98" s="281"/>
    </row>
    <row r="99" spans="1:11" ht="18.75">
      <c r="A99" s="7">
        <v>1</v>
      </c>
      <c r="B99" s="8" t="s">
        <v>12</v>
      </c>
      <c r="C99" s="9" t="s">
        <v>13</v>
      </c>
      <c r="D99" s="10" t="s">
        <v>14</v>
      </c>
      <c r="E99" s="10" t="s">
        <v>15</v>
      </c>
      <c r="F99" s="10" t="s">
        <v>16</v>
      </c>
      <c r="G99" s="11" t="s">
        <v>17</v>
      </c>
      <c r="H99" s="12">
        <v>27999000</v>
      </c>
      <c r="I99" s="13">
        <v>525</v>
      </c>
      <c r="J99" s="14">
        <v>1148</v>
      </c>
      <c r="K99" s="120" t="s">
        <v>263</v>
      </c>
    </row>
    <row r="100" spans="1:11" ht="18.75">
      <c r="A100" s="7">
        <v>2</v>
      </c>
      <c r="B100" s="8" t="s">
        <v>18</v>
      </c>
      <c r="C100" s="9" t="s">
        <v>13</v>
      </c>
      <c r="D100" s="10" t="s">
        <v>14</v>
      </c>
      <c r="E100" s="10" t="s">
        <v>19</v>
      </c>
      <c r="F100" s="10" t="s">
        <v>16</v>
      </c>
      <c r="G100" s="11" t="s">
        <v>17</v>
      </c>
      <c r="H100" s="12">
        <v>962000</v>
      </c>
      <c r="I100" s="13">
        <v>650</v>
      </c>
      <c r="J100" s="14">
        <v>1060</v>
      </c>
      <c r="K100" s="120" t="s">
        <v>263</v>
      </c>
    </row>
    <row r="101" spans="1:11" ht="18.75">
      <c r="A101" s="7">
        <v>3</v>
      </c>
      <c r="B101" s="8" t="s">
        <v>20</v>
      </c>
      <c r="C101" s="9" t="s">
        <v>13</v>
      </c>
      <c r="D101" s="10" t="s">
        <v>14</v>
      </c>
      <c r="E101" s="10" t="s">
        <v>19</v>
      </c>
      <c r="F101" s="10" t="s">
        <v>16</v>
      </c>
      <c r="G101" s="11" t="s">
        <v>17</v>
      </c>
      <c r="H101" s="12">
        <v>2038000</v>
      </c>
      <c r="I101" s="13">
        <v>650</v>
      </c>
      <c r="J101" s="14">
        <v>1060</v>
      </c>
      <c r="K101" s="120" t="s">
        <v>263</v>
      </c>
    </row>
    <row r="102" spans="1:11" ht="18.75">
      <c r="A102" s="7">
        <v>4</v>
      </c>
      <c r="B102" s="8" t="s">
        <v>21</v>
      </c>
      <c r="C102" s="9" t="s">
        <v>13</v>
      </c>
      <c r="D102" s="10" t="s">
        <v>14</v>
      </c>
      <c r="E102" s="10" t="s">
        <v>22</v>
      </c>
      <c r="F102" s="10" t="s">
        <v>23</v>
      </c>
      <c r="G102" s="11" t="s">
        <v>17</v>
      </c>
      <c r="H102" s="12">
        <v>9048000</v>
      </c>
      <c r="I102" s="13">
        <v>700</v>
      </c>
      <c r="J102" s="14">
        <v>685</v>
      </c>
      <c r="K102" s="120" t="s">
        <v>263</v>
      </c>
    </row>
    <row r="103" spans="1:11" ht="18.75">
      <c r="A103" s="7">
        <v>5</v>
      </c>
      <c r="B103" s="8" t="s">
        <v>24</v>
      </c>
      <c r="C103" s="9" t="s">
        <v>13</v>
      </c>
      <c r="D103" s="10" t="s">
        <v>14</v>
      </c>
      <c r="E103" s="10" t="s">
        <v>25</v>
      </c>
      <c r="F103" s="10" t="s">
        <v>26</v>
      </c>
      <c r="G103" s="11" t="s">
        <v>17</v>
      </c>
      <c r="H103" s="15">
        <v>2608000</v>
      </c>
      <c r="I103" s="13">
        <v>10500</v>
      </c>
      <c r="J103" s="14">
        <v>2972</v>
      </c>
      <c r="K103" s="120" t="s">
        <v>263</v>
      </c>
    </row>
    <row r="104" spans="1:11" ht="18.75">
      <c r="A104" s="7">
        <v>6</v>
      </c>
      <c r="B104" s="8" t="s">
        <v>27</v>
      </c>
      <c r="C104" s="9" t="s">
        <v>13</v>
      </c>
      <c r="D104" s="10" t="s">
        <v>14</v>
      </c>
      <c r="E104" s="10" t="s">
        <v>28</v>
      </c>
      <c r="F104" s="10" t="s">
        <v>26</v>
      </c>
      <c r="G104" s="11" t="s">
        <v>17</v>
      </c>
      <c r="H104" s="15">
        <v>1738000</v>
      </c>
      <c r="I104" s="13">
        <v>9000</v>
      </c>
      <c r="J104" s="14">
        <v>2175</v>
      </c>
      <c r="K104" s="120" t="s">
        <v>263</v>
      </c>
    </row>
    <row r="105" spans="1:11" ht="18.75">
      <c r="A105" s="7">
        <v>7</v>
      </c>
      <c r="B105" s="8" t="s">
        <v>29</v>
      </c>
      <c r="C105" s="9" t="s">
        <v>13</v>
      </c>
      <c r="D105" s="10" t="s">
        <v>14</v>
      </c>
      <c r="E105" s="10" t="s">
        <v>28</v>
      </c>
      <c r="F105" s="10" t="s">
        <v>26</v>
      </c>
      <c r="G105" s="11" t="s">
        <v>17</v>
      </c>
      <c r="H105" s="15">
        <v>1674000</v>
      </c>
      <c r="I105" s="13">
        <v>9000</v>
      </c>
      <c r="J105" s="14">
        <v>2175</v>
      </c>
      <c r="K105" s="120" t="s">
        <v>263</v>
      </c>
    </row>
    <row r="106" spans="1:11" s="162" customFormat="1" ht="18.75">
      <c r="A106" s="7">
        <v>8</v>
      </c>
      <c r="B106" s="204" t="s">
        <v>344</v>
      </c>
      <c r="C106" s="176" t="s">
        <v>339</v>
      </c>
      <c r="D106" s="201" t="s">
        <v>14</v>
      </c>
      <c r="E106" s="171" t="s">
        <v>345</v>
      </c>
      <c r="F106" s="171" t="s">
        <v>346</v>
      </c>
      <c r="G106" s="201" t="s">
        <v>17</v>
      </c>
      <c r="H106" s="205">
        <v>922000</v>
      </c>
      <c r="I106" s="206">
        <v>4500</v>
      </c>
      <c r="J106" s="207">
        <v>4734</v>
      </c>
      <c r="K106" s="251" t="s">
        <v>347</v>
      </c>
    </row>
    <row r="107" spans="1:11" s="162" customFormat="1" ht="18.75">
      <c r="A107" s="7">
        <v>9</v>
      </c>
      <c r="B107" s="208" t="s">
        <v>348</v>
      </c>
      <c r="C107" s="176" t="s">
        <v>339</v>
      </c>
      <c r="D107" s="201" t="s">
        <v>14</v>
      </c>
      <c r="E107" s="171" t="s">
        <v>349</v>
      </c>
      <c r="F107" s="171" t="s">
        <v>26</v>
      </c>
      <c r="G107" s="201" t="s">
        <v>17</v>
      </c>
      <c r="H107" s="27">
        <v>562000</v>
      </c>
      <c r="I107" s="206">
        <v>4000</v>
      </c>
      <c r="J107" s="209">
        <v>8700</v>
      </c>
      <c r="K107" s="251" t="s">
        <v>347</v>
      </c>
    </row>
    <row r="108" spans="1:11" s="162" customFormat="1" ht="18.75">
      <c r="A108" s="7">
        <v>10</v>
      </c>
      <c r="B108" s="200" t="s">
        <v>350</v>
      </c>
      <c r="C108" s="176" t="s">
        <v>339</v>
      </c>
      <c r="D108" s="201" t="s">
        <v>14</v>
      </c>
      <c r="E108" s="10" t="s">
        <v>351</v>
      </c>
      <c r="F108" s="10" t="s">
        <v>26</v>
      </c>
      <c r="G108" s="201" t="s">
        <v>17</v>
      </c>
      <c r="H108" s="202">
        <v>639000</v>
      </c>
      <c r="I108" s="13">
        <v>8700</v>
      </c>
      <c r="J108" s="13">
        <v>4000</v>
      </c>
      <c r="K108" s="251" t="s">
        <v>347</v>
      </c>
    </row>
    <row r="109" spans="1:11" s="162" customFormat="1" ht="18.75">
      <c r="A109" s="7">
        <v>11</v>
      </c>
      <c r="B109" s="200" t="s">
        <v>352</v>
      </c>
      <c r="C109" s="176" t="s">
        <v>339</v>
      </c>
      <c r="D109" s="201" t="s">
        <v>14</v>
      </c>
      <c r="E109" s="10" t="s">
        <v>351</v>
      </c>
      <c r="F109" s="10" t="s">
        <v>26</v>
      </c>
      <c r="G109" s="201" t="s">
        <v>17</v>
      </c>
      <c r="H109" s="202">
        <v>712000</v>
      </c>
      <c r="I109" s="13">
        <v>8700</v>
      </c>
      <c r="J109" s="13">
        <v>4000</v>
      </c>
      <c r="K109" s="251" t="s">
        <v>347</v>
      </c>
    </row>
    <row r="110" spans="1:11" s="162" customFormat="1" ht="18.75">
      <c r="A110" s="7">
        <v>12</v>
      </c>
      <c r="B110" s="200" t="s">
        <v>353</v>
      </c>
      <c r="C110" s="176" t="s">
        <v>339</v>
      </c>
      <c r="D110" s="201" t="s">
        <v>14</v>
      </c>
      <c r="E110" s="10" t="s">
        <v>354</v>
      </c>
      <c r="F110" s="10" t="s">
        <v>16</v>
      </c>
      <c r="G110" s="201" t="s">
        <v>17</v>
      </c>
      <c r="H110" s="202">
        <v>2103000</v>
      </c>
      <c r="I110" s="13">
        <v>1480</v>
      </c>
      <c r="J110" s="13">
        <v>900</v>
      </c>
      <c r="K110" s="251" t="s">
        <v>347</v>
      </c>
    </row>
    <row r="111" spans="1:11" s="162" customFormat="1" ht="18.75">
      <c r="A111" s="7">
        <v>13</v>
      </c>
      <c r="B111" s="200" t="s">
        <v>355</v>
      </c>
      <c r="C111" s="176" t="s">
        <v>339</v>
      </c>
      <c r="D111" s="201" t="s">
        <v>14</v>
      </c>
      <c r="E111" s="10" t="s">
        <v>19</v>
      </c>
      <c r="F111" s="10" t="s">
        <v>16</v>
      </c>
      <c r="G111" s="201" t="s">
        <v>17</v>
      </c>
      <c r="H111" s="202">
        <v>2710000</v>
      </c>
      <c r="I111" s="13">
        <v>6145</v>
      </c>
      <c r="J111" s="13">
        <v>3500</v>
      </c>
      <c r="K111" s="251" t="s">
        <v>347</v>
      </c>
    </row>
    <row r="112" spans="1:11" s="162" customFormat="1" ht="18.75">
      <c r="A112" s="7">
        <v>14</v>
      </c>
      <c r="B112" s="208" t="s">
        <v>356</v>
      </c>
      <c r="C112" s="176" t="s">
        <v>339</v>
      </c>
      <c r="D112" s="201" t="s">
        <v>14</v>
      </c>
      <c r="E112" s="171" t="s">
        <v>15</v>
      </c>
      <c r="F112" s="171" t="s">
        <v>16</v>
      </c>
      <c r="G112" s="201" t="s">
        <v>17</v>
      </c>
      <c r="H112" s="27">
        <v>974000</v>
      </c>
      <c r="I112" s="210">
        <v>2000</v>
      </c>
      <c r="J112" s="27">
        <v>4276</v>
      </c>
      <c r="K112" s="251" t="s">
        <v>347</v>
      </c>
    </row>
    <row r="113" spans="1:11" s="162" customFormat="1" ht="18.75">
      <c r="A113" s="7">
        <v>15</v>
      </c>
      <c r="B113" s="200" t="s">
        <v>357</v>
      </c>
      <c r="C113" s="176" t="s">
        <v>339</v>
      </c>
      <c r="D113" s="201" t="s">
        <v>14</v>
      </c>
      <c r="E113" s="10" t="s">
        <v>358</v>
      </c>
      <c r="F113" s="10" t="s">
        <v>359</v>
      </c>
      <c r="G113" s="201" t="s">
        <v>17</v>
      </c>
      <c r="H113" s="202">
        <v>1840000</v>
      </c>
      <c r="I113" s="13">
        <v>3000</v>
      </c>
      <c r="J113" s="13">
        <v>1200</v>
      </c>
      <c r="K113" s="251" t="s">
        <v>347</v>
      </c>
    </row>
    <row r="114" spans="1:11" s="162" customFormat="1" ht="18.75">
      <c r="A114" s="7">
        <v>16</v>
      </c>
      <c r="B114" s="200" t="s">
        <v>338</v>
      </c>
      <c r="C114" s="176" t="s">
        <v>339</v>
      </c>
      <c r="D114" s="201" t="s">
        <v>14</v>
      </c>
      <c r="E114" s="171" t="s">
        <v>340</v>
      </c>
      <c r="F114" s="171" t="s">
        <v>37</v>
      </c>
      <c r="G114" s="201" t="s">
        <v>33</v>
      </c>
      <c r="H114" s="202">
        <v>5200000</v>
      </c>
      <c r="I114" s="13">
        <v>2000</v>
      </c>
      <c r="J114" s="203">
        <v>4400</v>
      </c>
      <c r="K114" s="251" t="s">
        <v>250</v>
      </c>
    </row>
    <row r="115" spans="1:11" s="162" customFormat="1" ht="18.75">
      <c r="A115" s="7">
        <v>17</v>
      </c>
      <c r="B115" s="200" t="s">
        <v>341</v>
      </c>
      <c r="C115" s="176" t="s">
        <v>339</v>
      </c>
      <c r="D115" s="201" t="s">
        <v>14</v>
      </c>
      <c r="E115" s="171" t="s">
        <v>342</v>
      </c>
      <c r="F115" s="171" t="s">
        <v>343</v>
      </c>
      <c r="G115" s="201" t="s">
        <v>33</v>
      </c>
      <c r="H115" s="202">
        <v>2546000</v>
      </c>
      <c r="I115" s="13">
        <v>1000</v>
      </c>
      <c r="J115" s="203">
        <v>2500</v>
      </c>
      <c r="K115" s="251" t="s">
        <v>250</v>
      </c>
    </row>
    <row r="116" spans="1:11" ht="18.75">
      <c r="A116" s="7">
        <v>18</v>
      </c>
      <c r="B116" s="8" t="s">
        <v>30</v>
      </c>
      <c r="C116" s="9" t="s">
        <v>13</v>
      </c>
      <c r="D116" s="10" t="s">
        <v>14</v>
      </c>
      <c r="E116" s="10" t="s">
        <v>31</v>
      </c>
      <c r="F116" s="10" t="s">
        <v>32</v>
      </c>
      <c r="G116" s="16" t="s">
        <v>33</v>
      </c>
      <c r="H116" s="15">
        <v>9029000</v>
      </c>
      <c r="I116" s="13">
        <v>1000</v>
      </c>
      <c r="J116" s="14">
        <v>279</v>
      </c>
      <c r="K116" s="115" t="s">
        <v>250</v>
      </c>
    </row>
    <row r="117" spans="1:11" ht="18.75">
      <c r="A117" s="7">
        <v>19</v>
      </c>
      <c r="B117" s="8" t="s">
        <v>34</v>
      </c>
      <c r="C117" s="9" t="s">
        <v>13</v>
      </c>
      <c r="D117" s="10" t="s">
        <v>14</v>
      </c>
      <c r="E117" s="10" t="s">
        <v>31</v>
      </c>
      <c r="F117" s="10" t="s">
        <v>32</v>
      </c>
      <c r="G117" s="16" t="s">
        <v>33</v>
      </c>
      <c r="H117" s="17">
        <v>9008000</v>
      </c>
      <c r="I117" s="13">
        <v>1500</v>
      </c>
      <c r="J117" s="14">
        <v>300</v>
      </c>
      <c r="K117" s="115" t="s">
        <v>250</v>
      </c>
    </row>
    <row r="118" spans="1:11" s="162" customFormat="1" ht="18.75">
      <c r="A118" s="7">
        <v>20</v>
      </c>
      <c r="B118" s="200" t="s">
        <v>360</v>
      </c>
      <c r="C118" s="176" t="s">
        <v>339</v>
      </c>
      <c r="D118" s="201" t="s">
        <v>14</v>
      </c>
      <c r="E118" s="171" t="s">
        <v>43</v>
      </c>
      <c r="F118" s="171" t="s">
        <v>37</v>
      </c>
      <c r="G118" s="201" t="s">
        <v>38</v>
      </c>
      <c r="H118" s="202">
        <v>6149000</v>
      </c>
      <c r="I118" s="26">
        <v>50000</v>
      </c>
      <c r="J118" s="27">
        <v>11000</v>
      </c>
      <c r="K118" s="251" t="s">
        <v>272</v>
      </c>
    </row>
    <row r="119" spans="1:11" s="162" customFormat="1" ht="18.75">
      <c r="A119" s="7">
        <v>21</v>
      </c>
      <c r="B119" s="200" t="s">
        <v>361</v>
      </c>
      <c r="C119" s="176" t="s">
        <v>339</v>
      </c>
      <c r="D119" s="201" t="s">
        <v>14</v>
      </c>
      <c r="E119" s="171" t="s">
        <v>43</v>
      </c>
      <c r="F119" s="171" t="s">
        <v>37</v>
      </c>
      <c r="G119" s="201" t="s">
        <v>38</v>
      </c>
      <c r="H119" s="202">
        <v>5042000</v>
      </c>
      <c r="I119" s="26">
        <v>50000</v>
      </c>
      <c r="J119" s="27">
        <v>11000</v>
      </c>
      <c r="K119" s="251" t="s">
        <v>272</v>
      </c>
    </row>
    <row r="120" spans="1:11" s="162" customFormat="1" ht="18.75">
      <c r="A120" s="7">
        <v>22</v>
      </c>
      <c r="B120" s="200" t="s">
        <v>362</v>
      </c>
      <c r="C120" s="176" t="s">
        <v>339</v>
      </c>
      <c r="D120" s="201" t="s">
        <v>14</v>
      </c>
      <c r="E120" s="171" t="s">
        <v>43</v>
      </c>
      <c r="F120" s="171" t="s">
        <v>37</v>
      </c>
      <c r="G120" s="201" t="s">
        <v>38</v>
      </c>
      <c r="H120" s="202">
        <v>8463000</v>
      </c>
      <c r="I120" s="26">
        <v>50000</v>
      </c>
      <c r="J120" s="27">
        <v>11000</v>
      </c>
      <c r="K120" s="251" t="s">
        <v>272</v>
      </c>
    </row>
    <row r="121" spans="1:11" s="162" customFormat="1" ht="18.75">
      <c r="A121" s="7">
        <v>23</v>
      </c>
      <c r="B121" s="200" t="s">
        <v>363</v>
      </c>
      <c r="C121" s="176" t="s">
        <v>339</v>
      </c>
      <c r="D121" s="201" t="s">
        <v>14</v>
      </c>
      <c r="E121" s="171" t="s">
        <v>43</v>
      </c>
      <c r="F121" s="171" t="s">
        <v>37</v>
      </c>
      <c r="G121" s="201" t="s">
        <v>38</v>
      </c>
      <c r="H121" s="202">
        <v>8928000</v>
      </c>
      <c r="I121" s="26">
        <v>50000</v>
      </c>
      <c r="J121" s="27">
        <v>11000</v>
      </c>
      <c r="K121" s="251" t="s">
        <v>272</v>
      </c>
    </row>
    <row r="122" spans="1:11" s="162" customFormat="1" ht="18.75">
      <c r="A122" s="7">
        <v>24</v>
      </c>
      <c r="B122" s="200" t="s">
        <v>364</v>
      </c>
      <c r="C122" s="176" t="s">
        <v>339</v>
      </c>
      <c r="D122" s="201" t="s">
        <v>14</v>
      </c>
      <c r="E122" s="171" t="s">
        <v>43</v>
      </c>
      <c r="F122" s="171" t="s">
        <v>37</v>
      </c>
      <c r="G122" s="201" t="s">
        <v>38</v>
      </c>
      <c r="H122" s="202">
        <v>5130000</v>
      </c>
      <c r="I122" s="26">
        <v>50000</v>
      </c>
      <c r="J122" s="27">
        <v>11000</v>
      </c>
      <c r="K122" s="251" t="s">
        <v>272</v>
      </c>
    </row>
    <row r="123" spans="1:11" s="162" customFormat="1" ht="18.75">
      <c r="A123" s="7">
        <v>25</v>
      </c>
      <c r="B123" s="200" t="s">
        <v>365</v>
      </c>
      <c r="C123" s="176" t="s">
        <v>339</v>
      </c>
      <c r="D123" s="201" t="s">
        <v>14</v>
      </c>
      <c r="E123" s="171" t="s">
        <v>366</v>
      </c>
      <c r="F123" s="171" t="s">
        <v>37</v>
      </c>
      <c r="G123" s="201" t="s">
        <v>38</v>
      </c>
      <c r="H123" s="202">
        <v>1690000</v>
      </c>
      <c r="I123" s="26">
        <v>13600</v>
      </c>
      <c r="J123" s="27">
        <v>5222</v>
      </c>
      <c r="K123" s="251" t="s">
        <v>272</v>
      </c>
    </row>
    <row r="124" spans="1:11" s="162" customFormat="1" ht="18.75">
      <c r="A124" s="7">
        <v>26</v>
      </c>
      <c r="B124" s="200" t="s">
        <v>367</v>
      </c>
      <c r="C124" s="176" t="s">
        <v>339</v>
      </c>
      <c r="D124" s="201" t="s">
        <v>14</v>
      </c>
      <c r="E124" s="10" t="s">
        <v>366</v>
      </c>
      <c r="F124" s="171" t="s">
        <v>37</v>
      </c>
      <c r="G124" s="201" t="s">
        <v>38</v>
      </c>
      <c r="H124" s="202">
        <v>1102000</v>
      </c>
      <c r="I124" s="26">
        <v>13600</v>
      </c>
      <c r="J124" s="27">
        <v>5222</v>
      </c>
      <c r="K124" s="251" t="s">
        <v>272</v>
      </c>
    </row>
    <row r="125" spans="1:11" s="162" customFormat="1" ht="18.75">
      <c r="A125" s="7">
        <v>27</v>
      </c>
      <c r="B125" s="200" t="s">
        <v>368</v>
      </c>
      <c r="C125" s="176" t="s">
        <v>339</v>
      </c>
      <c r="D125" s="201" t="s">
        <v>14</v>
      </c>
      <c r="E125" s="10"/>
      <c r="F125" s="10" t="s">
        <v>37</v>
      </c>
      <c r="G125" s="201" t="s">
        <v>38</v>
      </c>
      <c r="H125" s="202">
        <v>3500000</v>
      </c>
      <c r="I125" s="26">
        <v>30000</v>
      </c>
      <c r="J125" s="27">
        <v>10000</v>
      </c>
      <c r="K125" s="251" t="s">
        <v>271</v>
      </c>
    </row>
    <row r="126" spans="1:11" s="162" customFormat="1" ht="18.75">
      <c r="A126" s="7">
        <v>28</v>
      </c>
      <c r="B126" s="200" t="s">
        <v>369</v>
      </c>
      <c r="C126" s="176" t="s">
        <v>339</v>
      </c>
      <c r="D126" s="201" t="s">
        <v>14</v>
      </c>
      <c r="E126" s="10"/>
      <c r="F126" s="10" t="s">
        <v>44</v>
      </c>
      <c r="G126" s="201" t="s">
        <v>38</v>
      </c>
      <c r="H126" s="202">
        <v>9500000</v>
      </c>
      <c r="I126" s="26">
        <v>50000</v>
      </c>
      <c r="J126" s="27">
        <v>20000</v>
      </c>
      <c r="K126" s="251" t="s">
        <v>271</v>
      </c>
    </row>
    <row r="127" spans="1:11" ht="18.75">
      <c r="A127" s="7">
        <v>29</v>
      </c>
      <c r="B127" s="18" t="s">
        <v>35</v>
      </c>
      <c r="C127" s="9" t="s">
        <v>13</v>
      </c>
      <c r="D127" s="10" t="s">
        <v>14</v>
      </c>
      <c r="E127" s="9" t="s">
        <v>36</v>
      </c>
      <c r="F127" s="9" t="s">
        <v>37</v>
      </c>
      <c r="G127" s="11" t="s">
        <v>38</v>
      </c>
      <c r="H127" s="19">
        <v>3600000</v>
      </c>
      <c r="I127" s="20">
        <v>800</v>
      </c>
      <c r="J127" s="21">
        <v>500</v>
      </c>
      <c r="K127" s="120" t="s">
        <v>272</v>
      </c>
    </row>
    <row r="128" spans="1:11" ht="18.75">
      <c r="A128" s="7">
        <v>30</v>
      </c>
      <c r="B128" s="18" t="s">
        <v>39</v>
      </c>
      <c r="C128" s="9" t="s">
        <v>13</v>
      </c>
      <c r="D128" s="10" t="s">
        <v>14</v>
      </c>
      <c r="E128" s="9" t="s">
        <v>36</v>
      </c>
      <c r="F128" s="9" t="s">
        <v>37</v>
      </c>
      <c r="G128" s="11" t="s">
        <v>38</v>
      </c>
      <c r="H128" s="19">
        <v>2640000</v>
      </c>
      <c r="I128" s="20">
        <v>12415</v>
      </c>
      <c r="J128" s="21">
        <v>458</v>
      </c>
      <c r="K128" s="120" t="s">
        <v>272</v>
      </c>
    </row>
    <row r="129" spans="1:11" ht="18.75">
      <c r="A129" s="7">
        <v>31</v>
      </c>
      <c r="B129" s="18" t="s">
        <v>40</v>
      </c>
      <c r="C129" s="9" t="s">
        <v>13</v>
      </c>
      <c r="D129" s="10" t="s">
        <v>14</v>
      </c>
      <c r="E129" s="9" t="s">
        <v>41</v>
      </c>
      <c r="F129" s="9" t="s">
        <v>37</v>
      </c>
      <c r="G129" s="11" t="s">
        <v>38</v>
      </c>
      <c r="H129" s="19">
        <v>1272000</v>
      </c>
      <c r="I129" s="20">
        <v>12415</v>
      </c>
      <c r="J129" s="21">
        <v>458</v>
      </c>
      <c r="K129" s="120" t="s">
        <v>272</v>
      </c>
    </row>
    <row r="130" spans="1:11" ht="18.75">
      <c r="A130" s="7">
        <v>32</v>
      </c>
      <c r="B130" s="18" t="s">
        <v>42</v>
      </c>
      <c r="C130" s="9" t="s">
        <v>13</v>
      </c>
      <c r="D130" s="10" t="s">
        <v>14</v>
      </c>
      <c r="E130" s="9" t="s">
        <v>43</v>
      </c>
      <c r="F130" s="9" t="s">
        <v>44</v>
      </c>
      <c r="G130" s="11" t="s">
        <v>38</v>
      </c>
      <c r="H130" s="13">
        <v>9648000</v>
      </c>
      <c r="I130" s="22">
        <v>1365</v>
      </c>
      <c r="J130" s="23">
        <v>1500</v>
      </c>
      <c r="K130" s="120" t="s">
        <v>272</v>
      </c>
    </row>
    <row r="131" spans="1:11" ht="18.75">
      <c r="A131" s="7">
        <v>33</v>
      </c>
      <c r="B131" s="18" t="s">
        <v>45</v>
      </c>
      <c r="C131" s="9" t="s">
        <v>13</v>
      </c>
      <c r="D131" s="10" t="s">
        <v>14</v>
      </c>
      <c r="E131" s="9" t="s">
        <v>46</v>
      </c>
      <c r="F131" s="9" t="s">
        <v>44</v>
      </c>
      <c r="G131" s="11" t="s">
        <v>38</v>
      </c>
      <c r="H131" s="19">
        <v>3780000</v>
      </c>
      <c r="I131" s="22">
        <v>35000</v>
      </c>
      <c r="J131" s="23">
        <v>1678</v>
      </c>
      <c r="K131" s="120" t="s">
        <v>272</v>
      </c>
    </row>
    <row r="132" spans="1:11" ht="18.75">
      <c r="A132" s="7">
        <v>34</v>
      </c>
      <c r="B132" s="18" t="s">
        <v>47</v>
      </c>
      <c r="C132" s="9" t="s">
        <v>13</v>
      </c>
      <c r="D132" s="10" t="s">
        <v>14</v>
      </c>
      <c r="E132" s="9" t="s">
        <v>46</v>
      </c>
      <c r="F132" s="9" t="s">
        <v>44</v>
      </c>
      <c r="G132" s="11" t="s">
        <v>38</v>
      </c>
      <c r="H132" s="19">
        <v>4620000</v>
      </c>
      <c r="I132" s="22">
        <v>20000</v>
      </c>
      <c r="J132" s="23">
        <v>1735</v>
      </c>
      <c r="K132" s="120" t="s">
        <v>272</v>
      </c>
    </row>
    <row r="133" spans="1:11" ht="18.75">
      <c r="A133" s="7">
        <v>35</v>
      </c>
      <c r="B133" s="18" t="s">
        <v>48</v>
      </c>
      <c r="C133" s="9" t="s">
        <v>13</v>
      </c>
      <c r="D133" s="10" t="s">
        <v>14</v>
      </c>
      <c r="E133" s="9" t="s">
        <v>46</v>
      </c>
      <c r="F133" s="9" t="s">
        <v>44</v>
      </c>
      <c r="G133" s="11" t="s">
        <v>38</v>
      </c>
      <c r="H133" s="13">
        <v>6750000</v>
      </c>
      <c r="I133" s="22">
        <v>50000</v>
      </c>
      <c r="J133" s="23">
        <v>1322</v>
      </c>
      <c r="K133" s="120" t="s">
        <v>272</v>
      </c>
    </row>
    <row r="134" spans="1:11" ht="18.75">
      <c r="A134" s="7">
        <v>36</v>
      </c>
      <c r="B134" s="18" t="s">
        <v>49</v>
      </c>
      <c r="C134" s="9" t="s">
        <v>13</v>
      </c>
      <c r="D134" s="9" t="s">
        <v>14</v>
      </c>
      <c r="E134" s="9" t="s">
        <v>50</v>
      </c>
      <c r="F134" s="9" t="s">
        <v>44</v>
      </c>
      <c r="G134" s="24" t="s">
        <v>38</v>
      </c>
      <c r="H134" s="25">
        <v>8741000</v>
      </c>
      <c r="I134" s="26">
        <v>10000</v>
      </c>
      <c r="J134" s="27">
        <v>5000</v>
      </c>
      <c r="K134" s="120" t="s">
        <v>271</v>
      </c>
    </row>
    <row r="135" spans="1:11" ht="18.75">
      <c r="A135" s="7">
        <v>37</v>
      </c>
      <c r="B135" s="18" t="s">
        <v>51</v>
      </c>
      <c r="C135" s="9" t="s">
        <v>13</v>
      </c>
      <c r="D135" s="9" t="s">
        <v>14</v>
      </c>
      <c r="E135" s="9" t="s">
        <v>50</v>
      </c>
      <c r="F135" s="9" t="s">
        <v>44</v>
      </c>
      <c r="G135" s="24" t="s">
        <v>38</v>
      </c>
      <c r="H135" s="25">
        <v>7811000</v>
      </c>
      <c r="I135" s="26">
        <v>10000</v>
      </c>
      <c r="J135" s="27">
        <v>5000</v>
      </c>
      <c r="K135" s="120" t="s">
        <v>271</v>
      </c>
    </row>
    <row r="136" spans="1:11" s="162" customFormat="1" ht="18.75">
      <c r="A136" s="7">
        <v>38</v>
      </c>
      <c r="B136" s="200" t="s">
        <v>370</v>
      </c>
      <c r="C136" s="176" t="s">
        <v>339</v>
      </c>
      <c r="D136" s="201" t="s">
        <v>14</v>
      </c>
      <c r="E136" s="10" t="s">
        <v>371</v>
      </c>
      <c r="F136" s="10" t="s">
        <v>80</v>
      </c>
      <c r="G136" s="201" t="s">
        <v>81</v>
      </c>
      <c r="H136" s="202">
        <v>9000000</v>
      </c>
      <c r="I136" s="26">
        <v>40000</v>
      </c>
      <c r="J136" s="27">
        <v>10000</v>
      </c>
      <c r="K136" s="251" t="s">
        <v>271</v>
      </c>
    </row>
    <row r="137" spans="1:11" ht="18.75">
      <c r="A137" s="7">
        <v>39</v>
      </c>
      <c r="B137" s="8" t="s">
        <v>79</v>
      </c>
      <c r="C137" s="9" t="s">
        <v>13</v>
      </c>
      <c r="D137" s="10" t="s">
        <v>14</v>
      </c>
      <c r="E137" s="10"/>
      <c r="F137" s="10" t="s">
        <v>80</v>
      </c>
      <c r="G137" s="11" t="s">
        <v>81</v>
      </c>
      <c r="H137" s="15">
        <v>9060000</v>
      </c>
      <c r="I137" s="13">
        <v>145523</v>
      </c>
      <c r="J137" s="14">
        <v>7377</v>
      </c>
      <c r="K137" s="120" t="s">
        <v>271</v>
      </c>
    </row>
    <row r="138" spans="1:11" ht="18.75">
      <c r="A138" s="7">
        <v>40</v>
      </c>
      <c r="B138" s="8" t="s">
        <v>82</v>
      </c>
      <c r="C138" s="9" t="s">
        <v>13</v>
      </c>
      <c r="D138" s="10" t="s">
        <v>14</v>
      </c>
      <c r="E138" s="10"/>
      <c r="F138" s="10" t="s">
        <v>80</v>
      </c>
      <c r="G138" s="11" t="s">
        <v>81</v>
      </c>
      <c r="H138" s="15">
        <v>6880000</v>
      </c>
      <c r="I138" s="13">
        <v>145523</v>
      </c>
      <c r="J138" s="14">
        <v>7377</v>
      </c>
      <c r="K138" s="120" t="s">
        <v>271</v>
      </c>
    </row>
    <row r="139" spans="1:11" ht="18.75">
      <c r="A139" s="7">
        <v>41</v>
      </c>
      <c r="B139" s="8" t="s">
        <v>83</v>
      </c>
      <c r="C139" s="9" t="s">
        <v>13</v>
      </c>
      <c r="D139" s="10" t="s">
        <v>14</v>
      </c>
      <c r="E139" s="10" t="s">
        <v>84</v>
      </c>
      <c r="F139" s="10" t="s">
        <v>85</v>
      </c>
      <c r="G139" s="11" t="s">
        <v>81</v>
      </c>
      <c r="H139" s="15">
        <v>3620000</v>
      </c>
      <c r="I139" s="13">
        <v>3000</v>
      </c>
      <c r="J139" s="14">
        <v>400</v>
      </c>
      <c r="K139" s="120" t="s">
        <v>271</v>
      </c>
    </row>
    <row r="140" spans="1:11" ht="19.5" thickBot="1">
      <c r="A140" s="7"/>
      <c r="B140" s="8"/>
      <c r="C140" s="9"/>
      <c r="D140" s="10"/>
      <c r="E140" s="10"/>
      <c r="F140" s="10"/>
      <c r="G140" s="254">
        <v>4</v>
      </c>
      <c r="H140" s="159">
        <f>SUM(H99:H139)</f>
        <v>209238000</v>
      </c>
      <c r="I140" s="13"/>
      <c r="J140" s="14"/>
      <c r="K140" s="120"/>
    </row>
    <row r="141" spans="1:11" s="307" customFormat="1" ht="19.5" thickTop="1">
      <c r="A141" s="265"/>
      <c r="B141" s="300"/>
      <c r="C141" s="267"/>
      <c r="D141" s="301"/>
      <c r="E141" s="301"/>
      <c r="F141" s="301"/>
      <c r="G141" s="302"/>
      <c r="H141" s="303"/>
      <c r="I141" s="304"/>
      <c r="J141" s="305"/>
      <c r="K141" s="306"/>
    </row>
    <row r="142" spans="1:11" s="307" customFormat="1" ht="18.75">
      <c r="A142" s="272"/>
      <c r="B142" s="308"/>
      <c r="C142" s="274"/>
      <c r="D142" s="309"/>
      <c r="E142" s="309"/>
      <c r="F142" s="309"/>
      <c r="G142" s="310"/>
      <c r="H142" s="303"/>
      <c r="I142" s="311"/>
      <c r="J142" s="312"/>
      <c r="K142" s="313"/>
    </row>
    <row r="143" spans="1:11" s="307" customFormat="1" ht="18.75">
      <c r="A143" s="272"/>
      <c r="B143" s="308"/>
      <c r="C143" s="274"/>
      <c r="D143" s="309"/>
      <c r="E143" s="309"/>
      <c r="F143" s="309"/>
      <c r="G143" s="310"/>
      <c r="H143" s="303"/>
      <c r="I143" s="311"/>
      <c r="J143" s="312"/>
      <c r="K143" s="313"/>
    </row>
    <row r="144" spans="1:11" s="307" customFormat="1" ht="18.75">
      <c r="A144" s="272"/>
      <c r="B144" s="308"/>
      <c r="C144" s="274"/>
      <c r="D144" s="309"/>
      <c r="E144" s="309"/>
      <c r="F144" s="309"/>
      <c r="G144" s="310"/>
      <c r="H144" s="303"/>
      <c r="I144" s="311"/>
      <c r="J144" s="312"/>
      <c r="K144" s="313"/>
    </row>
    <row r="145" spans="1:11" s="307" customFormat="1" ht="18.75">
      <c r="A145" s="272"/>
      <c r="B145" s="308"/>
      <c r="C145" s="274"/>
      <c r="D145" s="309"/>
      <c r="E145" s="309"/>
      <c r="F145" s="309"/>
      <c r="G145" s="310"/>
      <c r="H145" s="303"/>
      <c r="I145" s="311"/>
      <c r="J145" s="312"/>
      <c r="K145" s="313"/>
    </row>
    <row r="146" spans="1:11" s="307" customFormat="1" ht="18.75">
      <c r="A146" s="272"/>
      <c r="B146" s="308"/>
      <c r="C146" s="274"/>
      <c r="D146" s="309"/>
      <c r="E146" s="309"/>
      <c r="F146" s="309"/>
      <c r="G146" s="310"/>
      <c r="H146" s="303"/>
      <c r="I146" s="311"/>
      <c r="J146" s="312"/>
      <c r="K146" s="313"/>
    </row>
    <row r="147" spans="1:11" s="307" customFormat="1" ht="18.75">
      <c r="A147" s="272"/>
      <c r="B147" s="308"/>
      <c r="C147" s="274"/>
      <c r="D147" s="309"/>
      <c r="E147" s="309"/>
      <c r="F147" s="309"/>
      <c r="G147" s="310"/>
      <c r="H147" s="303"/>
      <c r="I147" s="311"/>
      <c r="J147" s="312"/>
      <c r="K147" s="313"/>
    </row>
    <row r="148" spans="1:11" s="307" customFormat="1" ht="18.75">
      <c r="A148" s="272"/>
      <c r="B148" s="308"/>
      <c r="C148" s="274"/>
      <c r="D148" s="309"/>
      <c r="E148" s="309"/>
      <c r="F148" s="309"/>
      <c r="G148" s="310"/>
      <c r="H148" s="303"/>
      <c r="I148" s="311"/>
      <c r="J148" s="312"/>
      <c r="K148" s="313"/>
    </row>
    <row r="149" spans="1:11" s="307" customFormat="1" ht="18.75">
      <c r="A149" s="272"/>
      <c r="B149" s="308"/>
      <c r="C149" s="274"/>
      <c r="D149" s="309"/>
      <c r="E149" s="309"/>
      <c r="F149" s="309"/>
      <c r="G149" s="310"/>
      <c r="H149" s="303"/>
      <c r="I149" s="311"/>
      <c r="J149" s="312"/>
      <c r="K149" s="313"/>
    </row>
    <row r="150" spans="1:11" s="307" customFormat="1" ht="18.75">
      <c r="A150" s="272"/>
      <c r="B150" s="308"/>
      <c r="C150" s="274"/>
      <c r="D150" s="309"/>
      <c r="E150" s="309"/>
      <c r="F150" s="309"/>
      <c r="G150" s="310"/>
      <c r="H150" s="303"/>
      <c r="I150" s="311"/>
      <c r="J150" s="312"/>
      <c r="K150" s="313"/>
    </row>
    <row r="151" spans="1:11" s="307" customFormat="1" ht="18.75">
      <c r="A151" s="272"/>
      <c r="B151" s="308"/>
      <c r="C151" s="274"/>
      <c r="D151" s="309"/>
      <c r="E151" s="309"/>
      <c r="F151" s="309"/>
      <c r="G151" s="310"/>
      <c r="H151" s="303"/>
      <c r="I151" s="311"/>
      <c r="J151" s="312"/>
      <c r="K151" s="313"/>
    </row>
    <row r="152" spans="1:11" s="307" customFormat="1" ht="18.75">
      <c r="A152" s="272"/>
      <c r="B152" s="308"/>
      <c r="C152" s="274"/>
      <c r="D152" s="309"/>
      <c r="E152" s="309"/>
      <c r="F152" s="309"/>
      <c r="G152" s="310"/>
      <c r="H152" s="303"/>
      <c r="I152" s="311"/>
      <c r="J152" s="312"/>
      <c r="K152" s="313"/>
    </row>
    <row r="153" spans="1:11" s="307" customFormat="1" ht="18.75">
      <c r="A153" s="272"/>
      <c r="B153" s="308"/>
      <c r="C153" s="274"/>
      <c r="D153" s="309"/>
      <c r="E153" s="309"/>
      <c r="F153" s="309"/>
      <c r="G153" s="310"/>
      <c r="H153" s="303"/>
      <c r="I153" s="311"/>
      <c r="J153" s="312"/>
      <c r="K153" s="313"/>
    </row>
    <row r="154" spans="1:11" s="307" customFormat="1" ht="18.75">
      <c r="A154" s="272"/>
      <c r="B154" s="308"/>
      <c r="C154" s="274"/>
      <c r="D154" s="309"/>
      <c r="E154" s="309"/>
      <c r="F154" s="309"/>
      <c r="G154" s="310"/>
      <c r="H154" s="303"/>
      <c r="I154" s="311"/>
      <c r="J154" s="312"/>
      <c r="K154" s="313"/>
    </row>
    <row r="155" spans="1:11" s="307" customFormat="1" ht="18.75">
      <c r="A155" s="272"/>
      <c r="B155" s="308"/>
      <c r="C155" s="274"/>
      <c r="D155" s="309"/>
      <c r="E155" s="309"/>
      <c r="F155" s="309"/>
      <c r="G155" s="310"/>
      <c r="H155" s="303"/>
      <c r="I155" s="311"/>
      <c r="J155" s="312"/>
      <c r="K155" s="313"/>
    </row>
    <row r="156" spans="1:11" s="307" customFormat="1" ht="18.75">
      <c r="A156" s="272"/>
      <c r="B156" s="308"/>
      <c r="C156" s="274"/>
      <c r="D156" s="309"/>
      <c r="E156" s="309"/>
      <c r="F156" s="309"/>
      <c r="G156" s="310"/>
      <c r="H156" s="303"/>
      <c r="I156" s="311"/>
      <c r="J156" s="312"/>
      <c r="K156" s="313"/>
    </row>
    <row r="157" spans="1:11" s="307" customFormat="1" ht="18.75">
      <c r="A157" s="272"/>
      <c r="B157" s="308"/>
      <c r="C157" s="274"/>
      <c r="D157" s="309"/>
      <c r="E157" s="309"/>
      <c r="F157" s="309"/>
      <c r="G157" s="310"/>
      <c r="H157" s="303"/>
      <c r="I157" s="311"/>
      <c r="J157" s="312"/>
      <c r="K157" s="313"/>
    </row>
    <row r="158" spans="1:11" s="307" customFormat="1" ht="18.75">
      <c r="A158" s="272"/>
      <c r="B158" s="308"/>
      <c r="C158" s="274"/>
      <c r="D158" s="309"/>
      <c r="E158" s="309"/>
      <c r="F158" s="309"/>
      <c r="G158" s="310"/>
      <c r="H158" s="303"/>
      <c r="I158" s="311"/>
      <c r="J158" s="312"/>
      <c r="K158" s="313"/>
    </row>
    <row r="159" spans="1:11" s="307" customFormat="1" ht="18.75">
      <c r="A159" s="272"/>
      <c r="B159" s="308"/>
      <c r="C159" s="274"/>
      <c r="D159" s="309"/>
      <c r="E159" s="309"/>
      <c r="F159" s="309"/>
      <c r="G159" s="310"/>
      <c r="H159" s="303"/>
      <c r="I159" s="311"/>
      <c r="J159" s="312"/>
      <c r="K159" s="313"/>
    </row>
    <row r="160" spans="1:11" s="307" customFormat="1" ht="18.75">
      <c r="A160" s="272"/>
      <c r="B160" s="308"/>
      <c r="C160" s="274"/>
      <c r="D160" s="309"/>
      <c r="E160" s="309"/>
      <c r="F160" s="309"/>
      <c r="G160" s="310"/>
      <c r="H160" s="303"/>
      <c r="I160" s="311"/>
      <c r="J160" s="312"/>
      <c r="K160" s="313"/>
    </row>
    <row r="161" spans="1:11" s="307" customFormat="1" ht="18.75">
      <c r="A161" s="272"/>
      <c r="B161" s="308"/>
      <c r="C161" s="274"/>
      <c r="D161" s="309"/>
      <c r="E161" s="309"/>
      <c r="F161" s="309"/>
      <c r="G161" s="310"/>
      <c r="H161" s="303"/>
      <c r="I161" s="311"/>
      <c r="J161" s="312"/>
      <c r="K161" s="313"/>
    </row>
    <row r="162" spans="1:11" ht="18.75">
      <c r="A162" s="293"/>
      <c r="B162" s="294" t="s">
        <v>280</v>
      </c>
      <c r="C162" s="295"/>
      <c r="D162" s="296"/>
      <c r="E162" s="297"/>
      <c r="F162" s="297"/>
      <c r="G162" s="297"/>
      <c r="H162" s="146"/>
      <c r="I162" s="298"/>
      <c r="J162" s="298"/>
      <c r="K162" s="299"/>
    </row>
    <row r="163" spans="1:11" ht="18.75">
      <c r="A163" s="7">
        <v>1</v>
      </c>
      <c r="B163" s="83" t="s">
        <v>211</v>
      </c>
      <c r="C163" s="9" t="s">
        <v>13</v>
      </c>
      <c r="D163" s="10" t="s">
        <v>212</v>
      </c>
      <c r="E163" s="10" t="s">
        <v>213</v>
      </c>
      <c r="F163" s="10" t="s">
        <v>214</v>
      </c>
      <c r="G163" s="84" t="s">
        <v>215</v>
      </c>
      <c r="H163" s="85">
        <v>9298000</v>
      </c>
      <c r="I163" s="79">
        <v>25000</v>
      </c>
      <c r="J163" s="85">
        <v>850</v>
      </c>
      <c r="K163" s="82" t="s">
        <v>270</v>
      </c>
    </row>
    <row r="164" spans="1:11" ht="18.75">
      <c r="A164" s="7">
        <v>2</v>
      </c>
      <c r="B164" s="83" t="s">
        <v>216</v>
      </c>
      <c r="C164" s="9" t="s">
        <v>13</v>
      </c>
      <c r="D164" s="10" t="s">
        <v>212</v>
      </c>
      <c r="E164" s="10" t="s">
        <v>213</v>
      </c>
      <c r="F164" s="10" t="s">
        <v>214</v>
      </c>
      <c r="G164" s="84" t="s">
        <v>215</v>
      </c>
      <c r="H164" s="85">
        <v>9298000</v>
      </c>
      <c r="I164" s="79">
        <v>25000</v>
      </c>
      <c r="J164" s="85">
        <v>850</v>
      </c>
      <c r="K164" s="82" t="s">
        <v>270</v>
      </c>
    </row>
    <row r="165" spans="1:11" ht="18.75">
      <c r="A165" s="7">
        <v>3</v>
      </c>
      <c r="B165" s="86" t="s">
        <v>217</v>
      </c>
      <c r="C165" s="9" t="s">
        <v>13</v>
      </c>
      <c r="D165" s="9" t="s">
        <v>212</v>
      </c>
      <c r="E165" s="9" t="s">
        <v>218</v>
      </c>
      <c r="F165" s="9" t="s">
        <v>219</v>
      </c>
      <c r="G165" s="87" t="s">
        <v>220</v>
      </c>
      <c r="H165" s="53">
        <v>9738000</v>
      </c>
      <c r="I165" s="47">
        <v>12000</v>
      </c>
      <c r="J165" s="47">
        <v>1375</v>
      </c>
      <c r="K165" s="82" t="s">
        <v>264</v>
      </c>
    </row>
    <row r="166" spans="1:11" ht="18.75">
      <c r="A166" s="7">
        <v>4</v>
      </c>
      <c r="B166" s="86" t="s">
        <v>221</v>
      </c>
      <c r="C166" s="9" t="s">
        <v>13</v>
      </c>
      <c r="D166" s="9" t="s">
        <v>212</v>
      </c>
      <c r="E166" s="9" t="s">
        <v>218</v>
      </c>
      <c r="F166" s="9" t="s">
        <v>219</v>
      </c>
      <c r="G166" s="87" t="s">
        <v>220</v>
      </c>
      <c r="H166" s="88">
        <v>9183500</v>
      </c>
      <c r="I166" s="47">
        <v>12000</v>
      </c>
      <c r="J166" s="47">
        <v>1375</v>
      </c>
      <c r="K166" s="82" t="s">
        <v>264</v>
      </c>
    </row>
    <row r="167" spans="1:11" ht="18.75">
      <c r="A167" s="7">
        <v>5</v>
      </c>
      <c r="B167" s="89" t="s">
        <v>222</v>
      </c>
      <c r="C167" s="9" t="s">
        <v>13</v>
      </c>
      <c r="D167" s="10" t="s">
        <v>212</v>
      </c>
      <c r="E167" s="10" t="s">
        <v>223</v>
      </c>
      <c r="F167" s="10" t="s">
        <v>224</v>
      </c>
      <c r="G167" s="84" t="s">
        <v>225</v>
      </c>
      <c r="H167" s="36">
        <v>11373200</v>
      </c>
      <c r="I167" s="29">
        <v>23470</v>
      </c>
      <c r="J167" s="29">
        <v>1500</v>
      </c>
      <c r="K167" s="82" t="s">
        <v>265</v>
      </c>
    </row>
    <row r="168" spans="1:11" ht="18.75">
      <c r="A168" s="7">
        <v>6</v>
      </c>
      <c r="B168" s="89" t="s">
        <v>226</v>
      </c>
      <c r="C168" s="9" t="s">
        <v>13</v>
      </c>
      <c r="D168" s="10" t="s">
        <v>212</v>
      </c>
      <c r="E168" s="10" t="s">
        <v>227</v>
      </c>
      <c r="F168" s="10" t="s">
        <v>37</v>
      </c>
      <c r="G168" s="84" t="s">
        <v>228</v>
      </c>
      <c r="H168" s="36">
        <v>9626800</v>
      </c>
      <c r="I168" s="29">
        <v>11250</v>
      </c>
      <c r="J168" s="29">
        <v>950</v>
      </c>
      <c r="K168" s="82" t="s">
        <v>265</v>
      </c>
    </row>
    <row r="169" spans="1:11" ht="18.75">
      <c r="A169" s="7">
        <v>7</v>
      </c>
      <c r="B169" s="90" t="s">
        <v>229</v>
      </c>
      <c r="C169" s="9" t="s">
        <v>13</v>
      </c>
      <c r="D169" s="10" t="s">
        <v>212</v>
      </c>
      <c r="E169" s="10" t="s">
        <v>230</v>
      </c>
      <c r="F169" s="10" t="s">
        <v>231</v>
      </c>
      <c r="G169" s="84" t="s">
        <v>232</v>
      </c>
      <c r="H169" s="91">
        <v>9275800</v>
      </c>
      <c r="I169" s="29">
        <v>5000</v>
      </c>
      <c r="J169" s="29">
        <v>600</v>
      </c>
      <c r="K169" s="91" t="s">
        <v>266</v>
      </c>
    </row>
    <row r="170" spans="1:11" ht="18.75">
      <c r="A170" s="7">
        <v>8</v>
      </c>
      <c r="B170" s="90" t="s">
        <v>233</v>
      </c>
      <c r="C170" s="9" t="s">
        <v>13</v>
      </c>
      <c r="D170" s="10" t="s">
        <v>212</v>
      </c>
      <c r="E170" s="10" t="s">
        <v>234</v>
      </c>
      <c r="F170" s="10" t="s">
        <v>235</v>
      </c>
      <c r="G170" s="84" t="s">
        <v>232</v>
      </c>
      <c r="H170" s="91">
        <v>9123500</v>
      </c>
      <c r="I170" s="29">
        <v>4000</v>
      </c>
      <c r="J170" s="29">
        <v>800</v>
      </c>
      <c r="K170" s="91" t="s">
        <v>266</v>
      </c>
    </row>
    <row r="171" spans="1:11" ht="18.75">
      <c r="A171" s="7">
        <v>9</v>
      </c>
      <c r="B171" s="92" t="s">
        <v>236</v>
      </c>
      <c r="C171" s="9" t="s">
        <v>13</v>
      </c>
      <c r="D171" s="10" t="s">
        <v>212</v>
      </c>
      <c r="E171" s="10" t="s">
        <v>237</v>
      </c>
      <c r="F171" s="10" t="s">
        <v>238</v>
      </c>
      <c r="G171" s="93" t="s">
        <v>232</v>
      </c>
      <c r="H171" s="257">
        <v>8468800</v>
      </c>
      <c r="I171" s="29">
        <v>31375</v>
      </c>
      <c r="J171" s="29">
        <v>1500</v>
      </c>
      <c r="K171" s="82" t="s">
        <v>264</v>
      </c>
    </row>
    <row r="172" spans="1:11" s="162" customFormat="1" ht="18.75">
      <c r="A172" s="7">
        <v>10</v>
      </c>
      <c r="B172" s="212" t="s">
        <v>372</v>
      </c>
      <c r="C172" s="169" t="s">
        <v>284</v>
      </c>
      <c r="D172" s="213" t="s">
        <v>212</v>
      </c>
      <c r="E172" s="213" t="s">
        <v>373</v>
      </c>
      <c r="F172" s="213" t="s">
        <v>373</v>
      </c>
      <c r="G172" s="214" t="s">
        <v>232</v>
      </c>
      <c r="H172" s="215">
        <v>5086000</v>
      </c>
      <c r="I172" s="47">
        <v>1500</v>
      </c>
      <c r="J172" s="47">
        <v>3000</v>
      </c>
      <c r="K172" s="251" t="s">
        <v>265</v>
      </c>
    </row>
    <row r="173" spans="1:11" s="162" customFormat="1" ht="18.75">
      <c r="A173" s="7">
        <v>11</v>
      </c>
      <c r="B173" s="216" t="s">
        <v>374</v>
      </c>
      <c r="C173" s="169" t="s">
        <v>284</v>
      </c>
      <c r="D173" s="213" t="s">
        <v>212</v>
      </c>
      <c r="E173" s="213" t="s">
        <v>373</v>
      </c>
      <c r="F173" s="213" t="s">
        <v>373</v>
      </c>
      <c r="G173" s="214" t="s">
        <v>232</v>
      </c>
      <c r="H173" s="215">
        <v>3800000</v>
      </c>
      <c r="I173" s="217">
        <v>1450</v>
      </c>
      <c r="J173" s="217">
        <v>2700</v>
      </c>
      <c r="K173" s="251" t="s">
        <v>265</v>
      </c>
    </row>
    <row r="174" spans="1:11" s="162" customFormat="1" ht="18.75">
      <c r="A174" s="7">
        <v>12</v>
      </c>
      <c r="B174" s="216" t="s">
        <v>375</v>
      </c>
      <c r="C174" s="169" t="s">
        <v>284</v>
      </c>
      <c r="D174" s="213" t="s">
        <v>212</v>
      </c>
      <c r="E174" s="213" t="s">
        <v>373</v>
      </c>
      <c r="F174" s="213" t="s">
        <v>373</v>
      </c>
      <c r="G174" s="214" t="s">
        <v>232</v>
      </c>
      <c r="H174" s="215">
        <v>3086000</v>
      </c>
      <c r="I174" s="218">
        <v>1200</v>
      </c>
      <c r="J174" s="218">
        <v>2400</v>
      </c>
      <c r="K174" s="251" t="s">
        <v>265</v>
      </c>
    </row>
    <row r="175" spans="1:11" s="162" customFormat="1" ht="18.75">
      <c r="A175" s="7">
        <v>13</v>
      </c>
      <c r="B175" s="216" t="s">
        <v>376</v>
      </c>
      <c r="C175" s="169" t="s">
        <v>284</v>
      </c>
      <c r="D175" s="213" t="s">
        <v>212</v>
      </c>
      <c r="E175" s="213" t="s">
        <v>373</v>
      </c>
      <c r="F175" s="213" t="s">
        <v>373</v>
      </c>
      <c r="G175" s="214" t="s">
        <v>232</v>
      </c>
      <c r="H175" s="215">
        <v>4521000</v>
      </c>
      <c r="I175" s="47">
        <v>1400</v>
      </c>
      <c r="J175" s="47">
        <v>2800</v>
      </c>
      <c r="K175" s="251" t="s">
        <v>265</v>
      </c>
    </row>
    <row r="176" spans="1:11" s="162" customFormat="1" ht="18.75">
      <c r="A176" s="7">
        <v>14</v>
      </c>
      <c r="B176" s="216" t="s">
        <v>377</v>
      </c>
      <c r="C176" s="169" t="s">
        <v>284</v>
      </c>
      <c r="D176" s="213" t="s">
        <v>212</v>
      </c>
      <c r="E176" s="213" t="s">
        <v>373</v>
      </c>
      <c r="F176" s="213" t="s">
        <v>373</v>
      </c>
      <c r="G176" s="214" t="s">
        <v>232</v>
      </c>
      <c r="H176" s="215">
        <v>1078000</v>
      </c>
      <c r="I176" s="47">
        <v>1000</v>
      </c>
      <c r="J176" s="47">
        <v>1600</v>
      </c>
      <c r="K176" s="251" t="s">
        <v>265</v>
      </c>
    </row>
    <row r="177" spans="1:11" s="162" customFormat="1" ht="18.75">
      <c r="A177" s="7">
        <v>15</v>
      </c>
      <c r="B177" s="216" t="s">
        <v>378</v>
      </c>
      <c r="C177" s="169" t="s">
        <v>284</v>
      </c>
      <c r="D177" s="213" t="s">
        <v>212</v>
      </c>
      <c r="E177" s="213" t="s">
        <v>373</v>
      </c>
      <c r="F177" s="213" t="s">
        <v>373</v>
      </c>
      <c r="G177" s="214" t="s">
        <v>232</v>
      </c>
      <c r="H177" s="215">
        <v>1048000</v>
      </c>
      <c r="I177" s="47">
        <v>900</v>
      </c>
      <c r="J177" s="47">
        <v>1500</v>
      </c>
      <c r="K177" s="251" t="s">
        <v>265</v>
      </c>
    </row>
    <row r="178" spans="1:11" s="162" customFormat="1" ht="18.75">
      <c r="A178" s="7">
        <v>16</v>
      </c>
      <c r="B178" s="212" t="s">
        <v>379</v>
      </c>
      <c r="C178" s="169" t="s">
        <v>284</v>
      </c>
      <c r="D178" s="213" t="s">
        <v>212</v>
      </c>
      <c r="E178" s="7" t="s">
        <v>380</v>
      </c>
      <c r="F178" s="213" t="s">
        <v>373</v>
      </c>
      <c r="G178" s="214" t="s">
        <v>232</v>
      </c>
      <c r="H178" s="215">
        <v>2510000</v>
      </c>
      <c r="I178" s="47">
        <v>1100</v>
      </c>
      <c r="J178" s="47">
        <v>2200</v>
      </c>
      <c r="K178" s="251" t="s">
        <v>265</v>
      </c>
    </row>
    <row r="179" spans="1:11" s="162" customFormat="1" ht="18.75">
      <c r="A179" s="7">
        <v>17</v>
      </c>
      <c r="B179" s="219" t="s">
        <v>381</v>
      </c>
      <c r="C179" s="169" t="s">
        <v>284</v>
      </c>
      <c r="D179" s="213" t="s">
        <v>212</v>
      </c>
      <c r="E179" s="7" t="s">
        <v>380</v>
      </c>
      <c r="F179" s="213" t="s">
        <v>373</v>
      </c>
      <c r="G179" s="214" t="s">
        <v>232</v>
      </c>
      <c r="H179" s="215">
        <v>2770000</v>
      </c>
      <c r="I179" s="220">
        <v>1150</v>
      </c>
      <c r="J179" s="220">
        <v>1300</v>
      </c>
      <c r="K179" s="251" t="s">
        <v>265</v>
      </c>
    </row>
    <row r="180" spans="1:11" s="162" customFormat="1" ht="18.75">
      <c r="A180" s="7">
        <v>18</v>
      </c>
      <c r="B180" s="219" t="s">
        <v>382</v>
      </c>
      <c r="C180" s="169" t="s">
        <v>284</v>
      </c>
      <c r="D180" s="213" t="s">
        <v>212</v>
      </c>
      <c r="E180" s="7" t="s">
        <v>383</v>
      </c>
      <c r="F180" s="213" t="s">
        <v>373</v>
      </c>
      <c r="G180" s="214" t="s">
        <v>232</v>
      </c>
      <c r="H180" s="215">
        <v>9205000</v>
      </c>
      <c r="I180" s="47">
        <v>1700</v>
      </c>
      <c r="J180" s="47">
        <v>4500</v>
      </c>
      <c r="K180" s="251" t="s">
        <v>265</v>
      </c>
    </row>
    <row r="181" spans="1:11" s="162" customFormat="1" ht="18.75">
      <c r="A181" s="7">
        <v>19</v>
      </c>
      <c r="B181" s="221" t="s">
        <v>384</v>
      </c>
      <c r="C181" s="169" t="s">
        <v>284</v>
      </c>
      <c r="D181" s="213" t="s">
        <v>212</v>
      </c>
      <c r="E181" s="222" t="s">
        <v>383</v>
      </c>
      <c r="F181" s="213" t="s">
        <v>373</v>
      </c>
      <c r="G181" s="214" t="s">
        <v>232</v>
      </c>
      <c r="H181" s="223">
        <v>9437000</v>
      </c>
      <c r="I181" s="65">
        <v>9000</v>
      </c>
      <c r="J181" s="66">
        <v>2400</v>
      </c>
      <c r="K181" s="201" t="s">
        <v>264</v>
      </c>
    </row>
    <row r="182" spans="1:11" s="162" customFormat="1" ht="18.75">
      <c r="A182" s="7">
        <v>20</v>
      </c>
      <c r="B182" s="216" t="s">
        <v>385</v>
      </c>
      <c r="C182" s="169" t="s">
        <v>284</v>
      </c>
      <c r="D182" s="213" t="s">
        <v>212</v>
      </c>
      <c r="E182" s="7" t="s">
        <v>386</v>
      </c>
      <c r="F182" s="213" t="s">
        <v>373</v>
      </c>
      <c r="G182" s="214" t="s">
        <v>232</v>
      </c>
      <c r="H182" s="215">
        <v>7845000</v>
      </c>
      <c r="I182" s="65">
        <v>1620</v>
      </c>
      <c r="J182" s="66">
        <v>3600</v>
      </c>
      <c r="K182" s="251" t="s">
        <v>265</v>
      </c>
    </row>
    <row r="183" spans="1:11" s="162" customFormat="1" ht="18.75">
      <c r="A183" s="7">
        <v>21</v>
      </c>
      <c r="B183" s="216" t="s">
        <v>387</v>
      </c>
      <c r="C183" s="169" t="s">
        <v>284</v>
      </c>
      <c r="D183" s="213" t="s">
        <v>212</v>
      </c>
      <c r="E183" s="7" t="s">
        <v>386</v>
      </c>
      <c r="F183" s="213" t="s">
        <v>373</v>
      </c>
      <c r="G183" s="214" t="s">
        <v>232</v>
      </c>
      <c r="H183" s="215">
        <v>3257000</v>
      </c>
      <c r="I183" s="65">
        <v>1300</v>
      </c>
      <c r="J183" s="66">
        <v>2600</v>
      </c>
      <c r="K183" s="251" t="s">
        <v>265</v>
      </c>
    </row>
    <row r="184" spans="1:11" s="162" customFormat="1" ht="18.75">
      <c r="A184" s="7">
        <v>22</v>
      </c>
      <c r="B184" s="216" t="s">
        <v>388</v>
      </c>
      <c r="C184" s="169" t="s">
        <v>284</v>
      </c>
      <c r="D184" s="213" t="s">
        <v>212</v>
      </c>
      <c r="E184" s="7" t="s">
        <v>389</v>
      </c>
      <c r="F184" s="213" t="s">
        <v>373</v>
      </c>
      <c r="G184" s="214" t="s">
        <v>232</v>
      </c>
      <c r="H184" s="215">
        <v>8294000</v>
      </c>
      <c r="I184" s="65">
        <v>1650</v>
      </c>
      <c r="J184" s="66">
        <v>3800</v>
      </c>
      <c r="K184" s="251" t="s">
        <v>265</v>
      </c>
    </row>
    <row r="185" spans="1:11" s="162" customFormat="1" ht="18.75">
      <c r="A185" s="7">
        <v>23</v>
      </c>
      <c r="B185" s="216" t="s">
        <v>390</v>
      </c>
      <c r="C185" s="169" t="s">
        <v>284</v>
      </c>
      <c r="D185" s="213" t="s">
        <v>212</v>
      </c>
      <c r="E185" s="7" t="s">
        <v>386</v>
      </c>
      <c r="F185" s="213" t="s">
        <v>373</v>
      </c>
      <c r="G185" s="214" t="s">
        <v>232</v>
      </c>
      <c r="H185" s="215">
        <v>7128000</v>
      </c>
      <c r="I185" s="29">
        <v>1600</v>
      </c>
      <c r="J185" s="29">
        <v>3500</v>
      </c>
      <c r="K185" s="251" t="s">
        <v>265</v>
      </c>
    </row>
    <row r="186" spans="1:11" s="162" customFormat="1" ht="18.75">
      <c r="A186" s="7">
        <v>24</v>
      </c>
      <c r="B186" s="216" t="s">
        <v>391</v>
      </c>
      <c r="C186" s="169" t="s">
        <v>284</v>
      </c>
      <c r="D186" s="213" t="s">
        <v>212</v>
      </c>
      <c r="E186" s="7" t="s">
        <v>386</v>
      </c>
      <c r="F186" s="213" t="s">
        <v>373</v>
      </c>
      <c r="G186" s="214" t="s">
        <v>232</v>
      </c>
      <c r="H186" s="215">
        <v>3877000</v>
      </c>
      <c r="I186" s="224">
        <v>1500</v>
      </c>
      <c r="J186" s="224">
        <v>2800</v>
      </c>
      <c r="K186" s="251" t="s">
        <v>265</v>
      </c>
    </row>
    <row r="187" spans="1:11" s="162" customFormat="1" ht="18.75">
      <c r="A187" s="7">
        <v>25</v>
      </c>
      <c r="B187" s="221" t="s">
        <v>392</v>
      </c>
      <c r="C187" s="169" t="s">
        <v>284</v>
      </c>
      <c r="D187" s="213" t="s">
        <v>212</v>
      </c>
      <c r="E187" s="222" t="s">
        <v>393</v>
      </c>
      <c r="F187" s="213" t="s">
        <v>238</v>
      </c>
      <c r="G187" s="33" t="s">
        <v>232</v>
      </c>
      <c r="H187" s="223">
        <v>2902000</v>
      </c>
      <c r="I187" s="29">
        <v>2000</v>
      </c>
      <c r="J187" s="29">
        <v>3000</v>
      </c>
      <c r="K187" s="201" t="s">
        <v>264</v>
      </c>
    </row>
    <row r="188" spans="1:11" ht="18.75">
      <c r="A188" s="7">
        <v>26</v>
      </c>
      <c r="B188" s="95" t="s">
        <v>239</v>
      </c>
      <c r="C188" s="9" t="s">
        <v>13</v>
      </c>
      <c r="D188" s="10" t="s">
        <v>212</v>
      </c>
      <c r="E188" s="10" t="s">
        <v>240</v>
      </c>
      <c r="F188" s="10" t="s">
        <v>241</v>
      </c>
      <c r="G188" s="84" t="s">
        <v>242</v>
      </c>
      <c r="H188" s="85">
        <v>8834400</v>
      </c>
      <c r="I188" s="29">
        <v>21190</v>
      </c>
      <c r="J188" s="29">
        <v>1120</v>
      </c>
      <c r="K188" s="82" t="s">
        <v>255</v>
      </c>
    </row>
    <row r="189" spans="1:11" ht="18.75">
      <c r="A189" s="7">
        <v>27</v>
      </c>
      <c r="B189" s="95" t="s">
        <v>243</v>
      </c>
      <c r="C189" s="9" t="s">
        <v>13</v>
      </c>
      <c r="D189" s="10" t="s">
        <v>212</v>
      </c>
      <c r="E189" s="10" t="s">
        <v>240</v>
      </c>
      <c r="F189" s="10" t="s">
        <v>241</v>
      </c>
      <c r="G189" s="84" t="s">
        <v>242</v>
      </c>
      <c r="H189" s="85">
        <v>8833800</v>
      </c>
      <c r="I189" s="29">
        <v>21190</v>
      </c>
      <c r="J189" s="29">
        <v>1120</v>
      </c>
      <c r="K189" s="82" t="s">
        <v>255</v>
      </c>
    </row>
    <row r="190" spans="1:11" ht="18.75">
      <c r="A190" s="7">
        <v>28</v>
      </c>
      <c r="B190" s="95" t="s">
        <v>244</v>
      </c>
      <c r="C190" s="9" t="s">
        <v>13</v>
      </c>
      <c r="D190" s="10" t="s">
        <v>212</v>
      </c>
      <c r="E190" s="10" t="s">
        <v>240</v>
      </c>
      <c r="F190" s="10" t="s">
        <v>241</v>
      </c>
      <c r="G190" s="84" t="s">
        <v>242</v>
      </c>
      <c r="H190" s="85">
        <v>8831700</v>
      </c>
      <c r="I190" s="29">
        <v>21190</v>
      </c>
      <c r="J190" s="29">
        <v>1120</v>
      </c>
      <c r="K190" s="82" t="s">
        <v>255</v>
      </c>
    </row>
    <row r="191" spans="1:11" ht="19.5" thickBot="1">
      <c r="A191" s="7"/>
      <c r="B191" s="95"/>
      <c r="C191" s="9"/>
      <c r="D191" s="10"/>
      <c r="E191" s="10"/>
      <c r="F191" s="10"/>
      <c r="G191" s="255">
        <v>6</v>
      </c>
      <c r="H191" s="160">
        <f>SUM(H163:H190)</f>
        <v>187729500</v>
      </c>
      <c r="I191" s="29"/>
      <c r="J191" s="29"/>
      <c r="K191" s="149"/>
    </row>
    <row r="192" spans="1:11" s="307" customFormat="1" ht="19.5" thickTop="1">
      <c r="A192" s="265"/>
      <c r="B192" s="320"/>
      <c r="C192" s="267"/>
      <c r="D192" s="301"/>
      <c r="E192" s="301"/>
      <c r="F192" s="301"/>
      <c r="G192" s="321"/>
      <c r="H192" s="322"/>
      <c r="I192" s="323"/>
      <c r="J192" s="323"/>
      <c r="K192" s="271"/>
    </row>
    <row r="193" spans="1:11" s="307" customFormat="1" ht="18.75">
      <c r="A193" s="272"/>
      <c r="B193" s="324"/>
      <c r="C193" s="274"/>
      <c r="D193" s="309"/>
      <c r="E193" s="309"/>
      <c r="F193" s="309"/>
      <c r="G193" s="325"/>
      <c r="H193" s="322"/>
      <c r="I193" s="326"/>
      <c r="J193" s="326"/>
      <c r="K193" s="278"/>
    </row>
    <row r="194" spans="1:11" ht="18.75">
      <c r="A194" s="314"/>
      <c r="B194" s="315" t="s">
        <v>281</v>
      </c>
      <c r="C194" s="316"/>
      <c r="D194" s="317"/>
      <c r="E194" s="317"/>
      <c r="F194" s="317"/>
      <c r="G194" s="317"/>
      <c r="H194" s="154"/>
      <c r="I194" s="318"/>
      <c r="J194" s="318"/>
      <c r="K194" s="319"/>
    </row>
    <row r="195" spans="1:11" ht="18.75">
      <c r="A195" s="7">
        <v>1</v>
      </c>
      <c r="B195" s="8" t="s">
        <v>52</v>
      </c>
      <c r="C195" s="9" t="s">
        <v>13</v>
      </c>
      <c r="D195" s="10" t="s">
        <v>14</v>
      </c>
      <c r="E195" s="10" t="s">
        <v>53</v>
      </c>
      <c r="F195" s="10" t="s">
        <v>54</v>
      </c>
      <c r="G195" s="16" t="s">
        <v>55</v>
      </c>
      <c r="H195" s="28">
        <v>18305000</v>
      </c>
      <c r="I195" s="29">
        <v>9000</v>
      </c>
      <c r="J195" s="29">
        <v>200</v>
      </c>
      <c r="K195" s="120" t="s">
        <v>258</v>
      </c>
    </row>
    <row r="196" spans="1:11" ht="18.75">
      <c r="A196" s="7">
        <v>2</v>
      </c>
      <c r="B196" s="8" t="s">
        <v>56</v>
      </c>
      <c r="C196" s="9" t="s">
        <v>13</v>
      </c>
      <c r="D196" s="10" t="s">
        <v>14</v>
      </c>
      <c r="E196" s="10" t="s">
        <v>57</v>
      </c>
      <c r="F196" s="10" t="s">
        <v>54</v>
      </c>
      <c r="G196" s="16" t="s">
        <v>55</v>
      </c>
      <c r="H196" s="30">
        <v>12911000</v>
      </c>
      <c r="I196" s="29">
        <v>6000</v>
      </c>
      <c r="J196" s="29">
        <v>700</v>
      </c>
      <c r="K196" s="120" t="s">
        <v>258</v>
      </c>
    </row>
    <row r="197" spans="1:11" ht="18.75">
      <c r="A197" s="7">
        <v>3</v>
      </c>
      <c r="B197" s="8" t="s">
        <v>58</v>
      </c>
      <c r="C197" s="9" t="s">
        <v>13</v>
      </c>
      <c r="D197" s="10" t="s">
        <v>14</v>
      </c>
      <c r="E197" s="10" t="s">
        <v>59</v>
      </c>
      <c r="F197" s="10" t="s">
        <v>60</v>
      </c>
      <c r="G197" s="16" t="s">
        <v>55</v>
      </c>
      <c r="H197" s="30">
        <v>7566000</v>
      </c>
      <c r="I197" s="29">
        <v>1200</v>
      </c>
      <c r="J197" s="29">
        <v>40</v>
      </c>
      <c r="K197" s="120" t="s">
        <v>258</v>
      </c>
    </row>
    <row r="198" spans="1:11" ht="18.75">
      <c r="A198" s="7">
        <v>4</v>
      </c>
      <c r="B198" s="8" t="s">
        <v>61</v>
      </c>
      <c r="C198" s="9" t="s">
        <v>13</v>
      </c>
      <c r="D198" s="10" t="s">
        <v>14</v>
      </c>
      <c r="E198" s="10" t="s">
        <v>59</v>
      </c>
      <c r="F198" s="10" t="s">
        <v>60</v>
      </c>
      <c r="G198" s="16" t="s">
        <v>55</v>
      </c>
      <c r="H198" s="31">
        <v>10400000</v>
      </c>
      <c r="I198" s="29">
        <v>2000</v>
      </c>
      <c r="J198" s="29">
        <v>100</v>
      </c>
      <c r="K198" s="120" t="s">
        <v>258</v>
      </c>
    </row>
    <row r="199" spans="1:11" s="162" customFormat="1" ht="18.75">
      <c r="A199" s="7">
        <v>5</v>
      </c>
      <c r="B199" s="74" t="s">
        <v>399</v>
      </c>
      <c r="C199" s="169" t="s">
        <v>284</v>
      </c>
      <c r="D199" s="10" t="s">
        <v>14</v>
      </c>
      <c r="E199" s="10" t="s">
        <v>400</v>
      </c>
      <c r="F199" s="228" t="s">
        <v>401</v>
      </c>
      <c r="G199" s="10" t="s">
        <v>402</v>
      </c>
      <c r="H199" s="229">
        <v>12500000</v>
      </c>
      <c r="I199" s="29">
        <v>2700</v>
      </c>
      <c r="J199" s="29">
        <v>1850</v>
      </c>
      <c r="K199" s="252" t="s">
        <v>426</v>
      </c>
    </row>
    <row r="200" spans="1:11" s="162" customFormat="1" ht="18.75">
      <c r="A200" s="7">
        <v>6</v>
      </c>
      <c r="B200" s="74" t="s">
        <v>403</v>
      </c>
      <c r="C200" s="169" t="s">
        <v>284</v>
      </c>
      <c r="D200" s="10" t="s">
        <v>14</v>
      </c>
      <c r="E200" s="10" t="s">
        <v>400</v>
      </c>
      <c r="F200" s="228" t="s">
        <v>401</v>
      </c>
      <c r="G200" s="10" t="s">
        <v>402</v>
      </c>
      <c r="H200" s="229">
        <v>5760000</v>
      </c>
      <c r="I200" s="29">
        <v>1250</v>
      </c>
      <c r="J200" s="29">
        <v>850</v>
      </c>
      <c r="K200" s="252" t="s">
        <v>426</v>
      </c>
    </row>
    <row r="201" spans="1:11" s="162" customFormat="1" ht="18.75">
      <c r="A201" s="7">
        <v>7</v>
      </c>
      <c r="B201" s="83" t="s">
        <v>404</v>
      </c>
      <c r="C201" s="169" t="s">
        <v>284</v>
      </c>
      <c r="D201" s="10" t="s">
        <v>14</v>
      </c>
      <c r="E201" s="10" t="s">
        <v>400</v>
      </c>
      <c r="F201" s="228" t="s">
        <v>401</v>
      </c>
      <c r="G201" s="10" t="s">
        <v>402</v>
      </c>
      <c r="H201" s="230">
        <v>8640000</v>
      </c>
      <c r="I201" s="66">
        <v>1450</v>
      </c>
      <c r="J201" s="230">
        <v>1570</v>
      </c>
      <c r="K201" s="252" t="s">
        <v>426</v>
      </c>
    </row>
    <row r="202" spans="1:11" s="162" customFormat="1" ht="18.75">
      <c r="A202" s="7">
        <v>8</v>
      </c>
      <c r="B202" s="89" t="s">
        <v>405</v>
      </c>
      <c r="C202" s="169" t="s">
        <v>284</v>
      </c>
      <c r="D202" s="10" t="s">
        <v>14</v>
      </c>
      <c r="E202" s="7" t="s">
        <v>406</v>
      </c>
      <c r="F202" s="7" t="s">
        <v>70</v>
      </c>
      <c r="G202" s="7" t="s">
        <v>65</v>
      </c>
      <c r="H202" s="231">
        <v>8657000</v>
      </c>
      <c r="I202" s="29">
        <v>2200</v>
      </c>
      <c r="J202" s="29">
        <v>1700</v>
      </c>
      <c r="K202" s="252" t="s">
        <v>426</v>
      </c>
    </row>
    <row r="203" spans="1:11" s="162" customFormat="1" ht="18.75">
      <c r="A203" s="7">
        <v>9</v>
      </c>
      <c r="B203" s="89" t="s">
        <v>407</v>
      </c>
      <c r="C203" s="169" t="s">
        <v>284</v>
      </c>
      <c r="D203" s="10" t="s">
        <v>14</v>
      </c>
      <c r="E203" s="7" t="s">
        <v>408</v>
      </c>
      <c r="F203" s="7" t="s">
        <v>409</v>
      </c>
      <c r="G203" s="7" t="s">
        <v>65</v>
      </c>
      <c r="H203" s="231">
        <v>8520000</v>
      </c>
      <c r="I203" s="29">
        <v>1870</v>
      </c>
      <c r="J203" s="29">
        <v>1600</v>
      </c>
      <c r="K203" s="252" t="s">
        <v>426</v>
      </c>
    </row>
    <row r="204" spans="1:11" ht="18.75">
      <c r="A204" s="7">
        <v>10</v>
      </c>
      <c r="B204" s="32" t="s">
        <v>62</v>
      </c>
      <c r="C204" s="9" t="s">
        <v>13</v>
      </c>
      <c r="D204" s="10" t="s">
        <v>14</v>
      </c>
      <c r="E204" s="10" t="s">
        <v>63</v>
      </c>
      <c r="F204" s="10" t="s">
        <v>64</v>
      </c>
      <c r="G204" s="33" t="s">
        <v>65</v>
      </c>
      <c r="H204" s="34">
        <v>16923000</v>
      </c>
      <c r="I204" s="29">
        <v>4000</v>
      </c>
      <c r="J204" s="29">
        <v>746</v>
      </c>
      <c r="K204" s="116" t="s">
        <v>267</v>
      </c>
    </row>
    <row r="205" spans="1:11" ht="18.75">
      <c r="A205" s="7">
        <v>11</v>
      </c>
      <c r="B205" s="32" t="s">
        <v>66</v>
      </c>
      <c r="C205" s="9" t="s">
        <v>13</v>
      </c>
      <c r="D205" s="10" t="s">
        <v>14</v>
      </c>
      <c r="E205" s="10" t="s">
        <v>67</v>
      </c>
      <c r="F205" s="10" t="s">
        <v>64</v>
      </c>
      <c r="G205" s="33" t="s">
        <v>65</v>
      </c>
      <c r="H205" s="35">
        <v>9900000</v>
      </c>
      <c r="I205" s="29">
        <v>500</v>
      </c>
      <c r="J205" s="29">
        <v>150</v>
      </c>
      <c r="K205" s="120" t="s">
        <v>258</v>
      </c>
    </row>
    <row r="206" spans="1:11" ht="18.75">
      <c r="A206" s="7">
        <v>12</v>
      </c>
      <c r="B206" s="32" t="s">
        <v>68</v>
      </c>
      <c r="C206" s="9" t="s">
        <v>13</v>
      </c>
      <c r="D206" s="10" t="s">
        <v>14</v>
      </c>
      <c r="E206" s="10" t="s">
        <v>69</v>
      </c>
      <c r="F206" s="10" t="s">
        <v>70</v>
      </c>
      <c r="G206" s="33" t="s">
        <v>65</v>
      </c>
      <c r="H206" s="35">
        <v>9300000</v>
      </c>
      <c r="I206" s="29">
        <v>1000</v>
      </c>
      <c r="J206" s="29">
        <v>270</v>
      </c>
      <c r="K206" s="120" t="s">
        <v>258</v>
      </c>
    </row>
    <row r="207" spans="1:11" ht="18.75">
      <c r="A207" s="7">
        <v>13</v>
      </c>
      <c r="B207" s="32" t="s">
        <v>71</v>
      </c>
      <c r="C207" s="9" t="s">
        <v>13</v>
      </c>
      <c r="D207" s="10" t="s">
        <v>14</v>
      </c>
      <c r="E207" s="10" t="s">
        <v>69</v>
      </c>
      <c r="F207" s="10" t="s">
        <v>70</v>
      </c>
      <c r="G207" s="33" t="s">
        <v>65</v>
      </c>
      <c r="H207" s="36">
        <v>9700000</v>
      </c>
      <c r="I207" s="29">
        <v>3400</v>
      </c>
      <c r="J207" s="29">
        <v>800</v>
      </c>
      <c r="K207" s="120" t="s">
        <v>258</v>
      </c>
    </row>
    <row r="208" spans="1:11" ht="18.75">
      <c r="A208" s="7">
        <v>14</v>
      </c>
      <c r="B208" s="37" t="s">
        <v>72</v>
      </c>
      <c r="C208" s="9" t="s">
        <v>13</v>
      </c>
      <c r="D208" s="10" t="s">
        <v>14</v>
      </c>
      <c r="E208" s="10" t="s">
        <v>73</v>
      </c>
      <c r="F208" s="10" t="s">
        <v>74</v>
      </c>
      <c r="G208" s="38" t="s">
        <v>75</v>
      </c>
      <c r="H208" s="39">
        <v>9935000</v>
      </c>
      <c r="I208" s="29">
        <v>5872</v>
      </c>
      <c r="J208" s="29">
        <v>653</v>
      </c>
      <c r="K208" s="116" t="s">
        <v>267</v>
      </c>
    </row>
    <row r="209" spans="1:11" ht="18.75">
      <c r="A209" s="7">
        <v>15</v>
      </c>
      <c r="B209" s="40" t="s">
        <v>76</v>
      </c>
      <c r="C209" s="9" t="s">
        <v>13</v>
      </c>
      <c r="D209" s="10" t="s">
        <v>14</v>
      </c>
      <c r="E209" s="10" t="s">
        <v>77</v>
      </c>
      <c r="F209" s="10" t="s">
        <v>78</v>
      </c>
      <c r="G209" s="41" t="s">
        <v>75</v>
      </c>
      <c r="H209" s="42">
        <v>18533000</v>
      </c>
      <c r="I209" s="29">
        <v>18293</v>
      </c>
      <c r="J209" s="29">
        <v>612</v>
      </c>
      <c r="K209" s="116" t="s">
        <v>267</v>
      </c>
    </row>
    <row r="210" spans="1:11" ht="18.75">
      <c r="A210" s="7">
        <v>16</v>
      </c>
      <c r="B210" s="43" t="s">
        <v>86</v>
      </c>
      <c r="C210" s="44" t="s">
        <v>87</v>
      </c>
      <c r="D210" s="45" t="s">
        <v>88</v>
      </c>
      <c r="E210" s="9"/>
      <c r="F210" s="9" t="s">
        <v>106</v>
      </c>
      <c r="G210" s="9" t="s">
        <v>107</v>
      </c>
      <c r="H210" s="46">
        <v>37245000</v>
      </c>
      <c r="I210" s="47">
        <v>6000</v>
      </c>
      <c r="J210" s="47">
        <v>700</v>
      </c>
      <c r="K210" s="120" t="s">
        <v>258</v>
      </c>
    </row>
    <row r="211" spans="1:11" ht="18.75">
      <c r="A211" s="7">
        <v>17</v>
      </c>
      <c r="B211" s="43" t="s">
        <v>91</v>
      </c>
      <c r="C211" s="44" t="s">
        <v>87</v>
      </c>
      <c r="D211" s="45" t="s">
        <v>88</v>
      </c>
      <c r="E211" s="9" t="s">
        <v>108</v>
      </c>
      <c r="F211" s="9" t="s">
        <v>109</v>
      </c>
      <c r="G211" s="9" t="s">
        <v>107</v>
      </c>
      <c r="H211" s="46">
        <v>2700000</v>
      </c>
      <c r="I211" s="47">
        <v>17500</v>
      </c>
      <c r="J211" s="47">
        <v>1562</v>
      </c>
      <c r="K211" s="53" t="s">
        <v>268</v>
      </c>
    </row>
    <row r="212" spans="1:11" ht="18.75">
      <c r="A212" s="7">
        <v>18</v>
      </c>
      <c r="B212" s="51" t="s">
        <v>110</v>
      </c>
      <c r="C212" s="9" t="s">
        <v>13</v>
      </c>
      <c r="D212" s="9" t="s">
        <v>88</v>
      </c>
      <c r="E212" s="9" t="s">
        <v>111</v>
      </c>
      <c r="F212" s="9" t="s">
        <v>109</v>
      </c>
      <c r="G212" s="52" t="s">
        <v>107</v>
      </c>
      <c r="H212" s="53">
        <v>25650000</v>
      </c>
      <c r="I212" s="53">
        <v>14630</v>
      </c>
      <c r="J212" s="53">
        <v>800</v>
      </c>
      <c r="K212" s="53" t="s">
        <v>256</v>
      </c>
    </row>
    <row r="213" spans="1:11" ht="18.75">
      <c r="A213" s="7">
        <v>19</v>
      </c>
      <c r="B213" s="51" t="s">
        <v>112</v>
      </c>
      <c r="C213" s="9" t="s">
        <v>13</v>
      </c>
      <c r="D213" s="9" t="s">
        <v>88</v>
      </c>
      <c r="E213" s="9" t="s">
        <v>108</v>
      </c>
      <c r="F213" s="9" t="s">
        <v>109</v>
      </c>
      <c r="G213" s="52" t="s">
        <v>107</v>
      </c>
      <c r="H213" s="53">
        <v>9750000</v>
      </c>
      <c r="I213" s="53">
        <v>8000</v>
      </c>
      <c r="J213" s="53">
        <v>600</v>
      </c>
      <c r="K213" s="53" t="s">
        <v>256</v>
      </c>
    </row>
    <row r="214" spans="1:11" ht="18.75">
      <c r="A214" s="7">
        <v>20</v>
      </c>
      <c r="B214" s="43" t="s">
        <v>91</v>
      </c>
      <c r="C214" s="44" t="s">
        <v>87</v>
      </c>
      <c r="D214" s="45" t="s">
        <v>88</v>
      </c>
      <c r="E214" s="9"/>
      <c r="F214" s="9" t="s">
        <v>113</v>
      </c>
      <c r="G214" s="9" t="s">
        <v>107</v>
      </c>
      <c r="H214" s="46">
        <v>2550000</v>
      </c>
      <c r="I214" s="47">
        <v>10250</v>
      </c>
      <c r="J214" s="47">
        <v>1562</v>
      </c>
      <c r="K214" s="53" t="s">
        <v>268</v>
      </c>
    </row>
    <row r="215" spans="1:11" ht="18.75">
      <c r="A215" s="7">
        <v>21</v>
      </c>
      <c r="B215" s="48" t="s">
        <v>114</v>
      </c>
      <c r="C215" s="44" t="s">
        <v>87</v>
      </c>
      <c r="D215" s="45" t="s">
        <v>88</v>
      </c>
      <c r="E215" s="49" t="s">
        <v>115</v>
      </c>
      <c r="F215" s="50" t="s">
        <v>116</v>
      </c>
      <c r="G215" s="50" t="s">
        <v>107</v>
      </c>
      <c r="H215" s="46">
        <v>2030000</v>
      </c>
      <c r="I215" s="47">
        <v>2000</v>
      </c>
      <c r="J215" s="47">
        <v>400</v>
      </c>
      <c r="K215" s="53" t="s">
        <v>268</v>
      </c>
    </row>
    <row r="216" spans="1:11" ht="18.75">
      <c r="A216" s="7">
        <v>22</v>
      </c>
      <c r="B216" s="43" t="s">
        <v>117</v>
      </c>
      <c r="C216" s="44" t="s">
        <v>87</v>
      </c>
      <c r="D216" s="45" t="s">
        <v>88</v>
      </c>
      <c r="E216" s="9" t="s">
        <v>118</v>
      </c>
      <c r="F216" s="9" t="s">
        <v>118</v>
      </c>
      <c r="G216" s="9" t="s">
        <v>107</v>
      </c>
      <c r="H216" s="46">
        <v>2540000</v>
      </c>
      <c r="I216" s="47">
        <v>3000</v>
      </c>
      <c r="J216" s="47">
        <v>500</v>
      </c>
      <c r="K216" s="53" t="s">
        <v>268</v>
      </c>
    </row>
    <row r="217" spans="1:11" ht="18.75">
      <c r="A217" s="7">
        <v>23</v>
      </c>
      <c r="B217" s="43" t="s">
        <v>119</v>
      </c>
      <c r="C217" s="44" t="s">
        <v>87</v>
      </c>
      <c r="D217" s="45" t="s">
        <v>88</v>
      </c>
      <c r="E217" s="9" t="s">
        <v>120</v>
      </c>
      <c r="F217" s="9" t="s">
        <v>121</v>
      </c>
      <c r="G217" s="9" t="s">
        <v>107</v>
      </c>
      <c r="H217" s="46">
        <v>2700000</v>
      </c>
      <c r="I217" s="47">
        <v>4000</v>
      </c>
      <c r="J217" s="47">
        <v>600</v>
      </c>
      <c r="K217" s="53" t="s">
        <v>268</v>
      </c>
    </row>
    <row r="218" spans="1:11" s="162" customFormat="1" ht="18.75">
      <c r="A218" s="7">
        <v>24</v>
      </c>
      <c r="B218" s="234" t="s">
        <v>418</v>
      </c>
      <c r="C218" s="169" t="s">
        <v>411</v>
      </c>
      <c r="D218" s="197" t="s">
        <v>88</v>
      </c>
      <c r="E218" s="10" t="s">
        <v>118</v>
      </c>
      <c r="F218" s="10" t="s">
        <v>118</v>
      </c>
      <c r="G218" s="226" t="s">
        <v>107</v>
      </c>
      <c r="H218" s="235">
        <v>9850000</v>
      </c>
      <c r="I218" s="65">
        <v>2540</v>
      </c>
      <c r="J218" s="66">
        <v>1890</v>
      </c>
      <c r="K218" s="251" t="s">
        <v>256</v>
      </c>
    </row>
    <row r="219" spans="1:11" s="162" customFormat="1" ht="18.75">
      <c r="A219" s="7">
        <v>25</v>
      </c>
      <c r="B219" s="90" t="s">
        <v>419</v>
      </c>
      <c r="C219" s="169" t="s">
        <v>411</v>
      </c>
      <c r="D219" s="197" t="s">
        <v>88</v>
      </c>
      <c r="E219" s="7" t="s">
        <v>335</v>
      </c>
      <c r="F219" s="7" t="s">
        <v>336</v>
      </c>
      <c r="G219" s="7" t="s">
        <v>127</v>
      </c>
      <c r="H219" s="236">
        <v>4500000</v>
      </c>
      <c r="I219" s="29">
        <v>1250</v>
      </c>
      <c r="J219" s="29">
        <v>870</v>
      </c>
      <c r="K219" s="251" t="s">
        <v>256</v>
      </c>
    </row>
    <row r="220" spans="1:11" s="162" customFormat="1" ht="18.75">
      <c r="A220" s="7">
        <v>26</v>
      </c>
      <c r="B220" s="90" t="s">
        <v>420</v>
      </c>
      <c r="C220" s="169" t="s">
        <v>411</v>
      </c>
      <c r="D220" s="197" t="s">
        <v>88</v>
      </c>
      <c r="E220" s="7" t="s">
        <v>335</v>
      </c>
      <c r="F220" s="7" t="s">
        <v>336</v>
      </c>
      <c r="G220" s="7" t="s">
        <v>127</v>
      </c>
      <c r="H220" s="237">
        <v>8980000</v>
      </c>
      <c r="I220" s="29">
        <v>2230</v>
      </c>
      <c r="J220" s="29">
        <v>1430</v>
      </c>
      <c r="K220" s="251" t="s">
        <v>256</v>
      </c>
    </row>
    <row r="221" spans="1:11" ht="18.75">
      <c r="A221" s="7">
        <v>27</v>
      </c>
      <c r="B221" s="57" t="s">
        <v>124</v>
      </c>
      <c r="C221" s="9" t="s">
        <v>13</v>
      </c>
      <c r="D221" s="9" t="s">
        <v>88</v>
      </c>
      <c r="E221" s="9" t="s">
        <v>125</v>
      </c>
      <c r="F221" s="9" t="s">
        <v>126</v>
      </c>
      <c r="G221" s="58" t="s">
        <v>127</v>
      </c>
      <c r="H221" s="59">
        <v>18608000</v>
      </c>
      <c r="I221" s="60">
        <v>1500</v>
      </c>
      <c r="J221" s="60">
        <v>300</v>
      </c>
      <c r="K221" s="53" t="s">
        <v>256</v>
      </c>
    </row>
    <row r="222" spans="1:11" ht="18.75">
      <c r="A222" s="7">
        <v>28</v>
      </c>
      <c r="B222" s="43" t="s">
        <v>91</v>
      </c>
      <c r="C222" s="44" t="s">
        <v>87</v>
      </c>
      <c r="D222" s="45" t="s">
        <v>88</v>
      </c>
      <c r="E222" s="9"/>
      <c r="F222" s="9" t="s">
        <v>128</v>
      </c>
      <c r="G222" s="9" t="s">
        <v>127</v>
      </c>
      <c r="H222" s="46">
        <v>2030000</v>
      </c>
      <c r="I222" s="47">
        <v>6000</v>
      </c>
      <c r="J222" s="47">
        <v>400</v>
      </c>
      <c r="K222" s="53" t="s">
        <v>268</v>
      </c>
    </row>
    <row r="223" spans="1:11" ht="18.75">
      <c r="A223" s="7">
        <v>29</v>
      </c>
      <c r="B223" s="43" t="s">
        <v>91</v>
      </c>
      <c r="C223" s="44" t="s">
        <v>87</v>
      </c>
      <c r="D223" s="45" t="s">
        <v>88</v>
      </c>
      <c r="E223" s="49"/>
      <c r="F223" s="50" t="s">
        <v>129</v>
      </c>
      <c r="G223" s="50" t="s">
        <v>127</v>
      </c>
      <c r="H223" s="46">
        <v>4560000</v>
      </c>
      <c r="I223" s="47">
        <v>20000</v>
      </c>
      <c r="J223" s="47">
        <v>300</v>
      </c>
      <c r="K223" s="53" t="s">
        <v>268</v>
      </c>
    </row>
    <row r="224" spans="1:11" ht="18.75">
      <c r="A224" s="7">
        <v>30</v>
      </c>
      <c r="B224" s="43" t="s">
        <v>132</v>
      </c>
      <c r="C224" s="44" t="s">
        <v>87</v>
      </c>
      <c r="D224" s="45" t="s">
        <v>88</v>
      </c>
      <c r="E224" s="49"/>
      <c r="F224" s="50" t="s">
        <v>133</v>
      </c>
      <c r="G224" s="50" t="s">
        <v>134</v>
      </c>
      <c r="H224" s="46">
        <v>8200000</v>
      </c>
      <c r="I224" s="47">
        <v>17750</v>
      </c>
      <c r="J224" s="47">
        <v>14361</v>
      </c>
      <c r="K224" s="53" t="s">
        <v>268</v>
      </c>
    </row>
    <row r="225" spans="1:11" s="162" customFormat="1" ht="18.75">
      <c r="A225" s="7">
        <v>31</v>
      </c>
      <c r="B225" s="89" t="s">
        <v>410</v>
      </c>
      <c r="C225" s="169" t="s">
        <v>411</v>
      </c>
      <c r="D225" s="197" t="s">
        <v>88</v>
      </c>
      <c r="E225" s="232" t="s">
        <v>412</v>
      </c>
      <c r="F225" s="232" t="s">
        <v>413</v>
      </c>
      <c r="G225" s="7" t="s">
        <v>414</v>
      </c>
      <c r="H225" s="231">
        <v>8950000</v>
      </c>
      <c r="I225" s="29">
        <v>2250</v>
      </c>
      <c r="J225" s="29">
        <v>1500</v>
      </c>
      <c r="K225" s="252" t="s">
        <v>426</v>
      </c>
    </row>
    <row r="226" spans="1:11" s="162" customFormat="1" ht="18.75">
      <c r="A226" s="7">
        <v>32</v>
      </c>
      <c r="B226" s="233" t="s">
        <v>415</v>
      </c>
      <c r="C226" s="169" t="s">
        <v>411</v>
      </c>
      <c r="D226" s="197" t="s">
        <v>88</v>
      </c>
      <c r="E226" s="226" t="s">
        <v>416</v>
      </c>
      <c r="F226" s="226" t="s">
        <v>417</v>
      </c>
      <c r="G226" s="226" t="s">
        <v>414</v>
      </c>
      <c r="H226" s="65">
        <v>13150000</v>
      </c>
      <c r="I226" s="65">
        <v>3450</v>
      </c>
      <c r="J226" s="66">
        <v>2110</v>
      </c>
      <c r="K226" s="252" t="s">
        <v>426</v>
      </c>
    </row>
    <row r="227" spans="1:11" s="162" customFormat="1" ht="18.75">
      <c r="A227" s="7">
        <v>33</v>
      </c>
      <c r="B227" s="225" t="s">
        <v>394</v>
      </c>
      <c r="C227" s="169" t="s">
        <v>284</v>
      </c>
      <c r="D227" s="10" t="s">
        <v>183</v>
      </c>
      <c r="E227" s="226" t="s">
        <v>197</v>
      </c>
      <c r="F227" s="226" t="s">
        <v>395</v>
      </c>
      <c r="G227" s="226" t="s">
        <v>185</v>
      </c>
      <c r="H227" s="227">
        <v>5865000</v>
      </c>
      <c r="I227" s="224">
        <v>1700</v>
      </c>
      <c r="J227" s="224">
        <v>1650</v>
      </c>
      <c r="K227" s="252" t="s">
        <v>426</v>
      </c>
    </row>
    <row r="228" spans="1:11" s="162" customFormat="1" ht="18.75">
      <c r="A228" s="7">
        <v>34</v>
      </c>
      <c r="B228" s="225" t="s">
        <v>396</v>
      </c>
      <c r="C228" s="169" t="s">
        <v>284</v>
      </c>
      <c r="D228" s="10" t="s">
        <v>183</v>
      </c>
      <c r="E228" s="226" t="s">
        <v>397</v>
      </c>
      <c r="F228" s="226" t="s">
        <v>398</v>
      </c>
      <c r="G228" s="226" t="s">
        <v>185</v>
      </c>
      <c r="H228" s="227">
        <v>12500000</v>
      </c>
      <c r="I228" s="224">
        <v>2800</v>
      </c>
      <c r="J228" s="224">
        <v>2115</v>
      </c>
      <c r="K228" s="252" t="s">
        <v>426</v>
      </c>
    </row>
    <row r="229" spans="1:11" ht="19.5" thickBot="1">
      <c r="A229" s="7"/>
      <c r="B229" s="43"/>
      <c r="C229" s="44"/>
      <c r="D229" s="45"/>
      <c r="E229" s="49"/>
      <c r="F229" s="50"/>
      <c r="G229" s="256">
        <v>8</v>
      </c>
      <c r="H229" s="161">
        <f>SUM(H195:H228)</f>
        <v>349908000</v>
      </c>
      <c r="I229" s="47"/>
      <c r="J229" s="47"/>
      <c r="K229" s="53"/>
    </row>
    <row r="230" spans="1:11" s="99" customFormat="1" ht="15" thickTop="1">
      <c r="A230" s="96"/>
      <c r="B230"/>
      <c r="C230"/>
      <c r="D230"/>
      <c r="E230"/>
      <c r="F230"/>
      <c r="G230"/>
      <c r="H230"/>
      <c r="K230"/>
    </row>
    <row r="231" spans="1:11" s="99" customFormat="1" ht="18.75">
      <c r="A231" s="96"/>
      <c r="B231"/>
      <c r="C231"/>
      <c r="D231"/>
      <c r="E231"/>
      <c r="F231"/>
      <c r="G231" s="97" t="s">
        <v>245</v>
      </c>
      <c r="H231" s="98"/>
      <c r="K231"/>
    </row>
    <row r="232" spans="1:11" s="99" customFormat="1" ht="18.75">
      <c r="A232" s="96"/>
      <c r="B232"/>
      <c r="C232"/>
      <c r="D232"/>
      <c r="E232"/>
      <c r="F232"/>
      <c r="G232" s="97" t="s">
        <v>246</v>
      </c>
      <c r="H232" s="98"/>
      <c r="K232"/>
    </row>
    <row r="233" spans="1:11" s="99" customFormat="1" ht="18.75">
      <c r="A233" s="96"/>
      <c r="B233"/>
      <c r="C233"/>
      <c r="D233"/>
      <c r="E233"/>
      <c r="F233"/>
      <c r="G233" s="100"/>
      <c r="H233" s="101" t="s">
        <v>247</v>
      </c>
      <c r="K233"/>
    </row>
    <row r="234" spans="1:11" s="99" customFormat="1" ht="18.75">
      <c r="A234" s="96"/>
      <c r="B234"/>
      <c r="C234"/>
      <c r="D234"/>
      <c r="E234"/>
      <c r="F234"/>
      <c r="G234" s="98"/>
      <c r="H234" s="101" t="s">
        <v>248</v>
      </c>
      <c r="K234"/>
    </row>
    <row r="235" spans="1:11" s="99" customFormat="1" ht="18.75">
      <c r="A235" s="96"/>
      <c r="B235"/>
      <c r="C235"/>
      <c r="D235"/>
      <c r="E235"/>
      <c r="F235"/>
      <c r="G235" s="98"/>
      <c r="H235" s="101" t="s">
        <v>273</v>
      </c>
      <c r="K235"/>
    </row>
  </sheetData>
  <mergeCells count="6">
    <mergeCell ref="A1:K1"/>
    <mergeCell ref="B3:B4"/>
    <mergeCell ref="C3:C4"/>
    <mergeCell ref="D3:G3"/>
    <mergeCell ref="H3:H4"/>
    <mergeCell ref="I3:J3"/>
  </mergeCells>
  <pageMargins left="0.31496062992125984" right="0.11811023622047245" top="0.55118110236220474" bottom="0.55118110236220474" header="0.31496062992125984" footer="0.31496062992125984"/>
  <pageSetup paperSize="9" scale="8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B1" zoomScale="85" zoomScaleNormal="85" workbookViewId="0">
      <pane xSplit="2" ySplit="3" topLeftCell="D34" activePane="bottomRight" state="frozen"/>
      <selection activeCell="B1" sqref="B1"/>
      <selection pane="topRight" activeCell="D1" sqref="D1"/>
      <selection pane="bottomLeft" activeCell="B4" sqref="B4"/>
      <selection pane="bottomRight" activeCell="C47" sqref="C47"/>
    </sheetView>
  </sheetViews>
  <sheetFormatPr defaultRowHeight="14.25"/>
  <cols>
    <col min="1" max="1" width="0" hidden="1" customWidth="1"/>
    <col min="2" max="2" width="6.25" bestFit="1" customWidth="1"/>
    <col min="3" max="3" width="29.375" style="96" bestFit="1" customWidth="1"/>
    <col min="4" max="4" width="26.75" customWidth="1"/>
    <col min="5" max="5" width="14.875" bestFit="1" customWidth="1"/>
    <col min="6" max="6" width="11.375" bestFit="1" customWidth="1"/>
    <col min="7" max="7" width="8.75" bestFit="1" customWidth="1"/>
    <col min="8" max="8" width="9.25" bestFit="1" customWidth="1"/>
    <col min="9" max="9" width="12.375" customWidth="1"/>
    <col min="10" max="10" width="9" bestFit="1" customWidth="1"/>
    <col min="11" max="11" width="8" bestFit="1" customWidth="1"/>
    <col min="12" max="12" width="11.75" customWidth="1"/>
  </cols>
  <sheetData>
    <row r="1" spans="1:13" ht="23.25">
      <c r="B1" s="570" t="s">
        <v>276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1:13" ht="18.75">
      <c r="A2" s="344" t="s">
        <v>274</v>
      </c>
      <c r="B2" s="576" t="s">
        <v>438</v>
      </c>
      <c r="C2" s="573" t="s">
        <v>0</v>
      </c>
      <c r="D2" s="573" t="s">
        <v>1</v>
      </c>
      <c r="E2" s="573" t="s">
        <v>2</v>
      </c>
      <c r="F2" s="573"/>
      <c r="G2" s="573"/>
      <c r="H2" s="574"/>
      <c r="I2" s="575" t="s">
        <v>3</v>
      </c>
      <c r="J2" s="573" t="s">
        <v>4</v>
      </c>
      <c r="K2" s="573"/>
      <c r="L2" s="571" t="s">
        <v>437</v>
      </c>
      <c r="M2" s="559" t="s">
        <v>433</v>
      </c>
    </row>
    <row r="3" spans="1:13" ht="18.75">
      <c r="A3" s="344" t="s">
        <v>275</v>
      </c>
      <c r="B3" s="577"/>
      <c r="C3" s="573"/>
      <c r="D3" s="573"/>
      <c r="E3" s="373" t="s">
        <v>5</v>
      </c>
      <c r="F3" s="373" t="s">
        <v>6</v>
      </c>
      <c r="G3" s="373" t="s">
        <v>7</v>
      </c>
      <c r="H3" s="373" t="s">
        <v>8</v>
      </c>
      <c r="I3" s="575"/>
      <c r="J3" s="374" t="s">
        <v>9</v>
      </c>
      <c r="K3" s="374" t="s">
        <v>10</v>
      </c>
      <c r="L3" s="572"/>
      <c r="M3" s="559"/>
    </row>
    <row r="4" spans="1:13" ht="18.75">
      <c r="A4" s="7">
        <v>4</v>
      </c>
      <c r="B4" s="7">
        <v>1</v>
      </c>
      <c r="C4" s="90" t="s">
        <v>21</v>
      </c>
      <c r="D4" s="9" t="s">
        <v>13</v>
      </c>
      <c r="E4" s="10" t="s">
        <v>14</v>
      </c>
      <c r="F4" s="10" t="s">
        <v>22</v>
      </c>
      <c r="G4" s="10" t="s">
        <v>23</v>
      </c>
      <c r="H4" s="11" t="s">
        <v>17</v>
      </c>
      <c r="I4" s="355">
        <v>9048000</v>
      </c>
      <c r="J4" s="360">
        <v>700</v>
      </c>
      <c r="K4" s="469">
        <v>685</v>
      </c>
      <c r="L4" s="115" t="s">
        <v>263</v>
      </c>
      <c r="M4" s="351" t="s">
        <v>430</v>
      </c>
    </row>
    <row r="5" spans="1:13" ht="18.75">
      <c r="A5" s="7">
        <v>8</v>
      </c>
      <c r="B5" s="7">
        <v>2</v>
      </c>
      <c r="C5" s="90" t="s">
        <v>30</v>
      </c>
      <c r="D5" s="9" t="s">
        <v>13</v>
      </c>
      <c r="E5" s="10" t="s">
        <v>14</v>
      </c>
      <c r="F5" s="10" t="s">
        <v>31</v>
      </c>
      <c r="G5" s="10" t="s">
        <v>32</v>
      </c>
      <c r="H5" s="16" t="s">
        <v>33</v>
      </c>
      <c r="I5" s="15">
        <v>9029000</v>
      </c>
      <c r="J5" s="360">
        <v>1000</v>
      </c>
      <c r="K5" s="469">
        <v>279</v>
      </c>
      <c r="L5" s="115" t="s">
        <v>250</v>
      </c>
      <c r="M5" s="351" t="s">
        <v>430</v>
      </c>
    </row>
    <row r="6" spans="1:13" ht="18.75">
      <c r="A6" s="7">
        <v>9</v>
      </c>
      <c r="B6" s="7">
        <v>3</v>
      </c>
      <c r="C6" s="90" t="s">
        <v>34</v>
      </c>
      <c r="D6" s="9" t="s">
        <v>13</v>
      </c>
      <c r="E6" s="10" t="s">
        <v>14</v>
      </c>
      <c r="F6" s="10" t="s">
        <v>31</v>
      </c>
      <c r="G6" s="10" t="s">
        <v>32</v>
      </c>
      <c r="H6" s="16" t="s">
        <v>33</v>
      </c>
      <c r="I6" s="359">
        <v>9008000</v>
      </c>
      <c r="J6" s="360">
        <v>1500</v>
      </c>
      <c r="K6" s="469">
        <v>300</v>
      </c>
      <c r="L6" s="115" t="s">
        <v>250</v>
      </c>
      <c r="M6" s="351" t="s">
        <v>430</v>
      </c>
    </row>
    <row r="7" spans="1:13" ht="18.75">
      <c r="A7" s="7">
        <v>10</v>
      </c>
      <c r="B7" s="7">
        <v>4</v>
      </c>
      <c r="C7" s="486" t="s">
        <v>35</v>
      </c>
      <c r="D7" s="9" t="s">
        <v>13</v>
      </c>
      <c r="E7" s="10" t="s">
        <v>14</v>
      </c>
      <c r="F7" s="9" t="s">
        <v>36</v>
      </c>
      <c r="G7" s="9" t="s">
        <v>37</v>
      </c>
      <c r="H7" s="11" t="s">
        <v>38</v>
      </c>
      <c r="I7" s="470">
        <v>3600000</v>
      </c>
      <c r="J7" s="471">
        <v>800</v>
      </c>
      <c r="K7" s="472">
        <v>500</v>
      </c>
      <c r="L7" s="115" t="s">
        <v>272</v>
      </c>
      <c r="M7" s="351" t="s">
        <v>430</v>
      </c>
    </row>
    <row r="8" spans="1:13" ht="18.75">
      <c r="A8" s="7">
        <v>11</v>
      </c>
      <c r="B8" s="7">
        <v>5</v>
      </c>
      <c r="C8" s="486" t="s">
        <v>39</v>
      </c>
      <c r="D8" s="9" t="s">
        <v>13</v>
      </c>
      <c r="E8" s="10" t="s">
        <v>14</v>
      </c>
      <c r="F8" s="9" t="s">
        <v>36</v>
      </c>
      <c r="G8" s="9" t="s">
        <v>37</v>
      </c>
      <c r="H8" s="11" t="s">
        <v>38</v>
      </c>
      <c r="I8" s="470">
        <v>2640000</v>
      </c>
      <c r="J8" s="471">
        <v>12415</v>
      </c>
      <c r="K8" s="472">
        <v>458</v>
      </c>
      <c r="L8" s="115" t="s">
        <v>272</v>
      </c>
      <c r="M8" s="351" t="s">
        <v>430</v>
      </c>
    </row>
    <row r="9" spans="1:13" ht="18.75">
      <c r="A9" s="7">
        <v>12</v>
      </c>
      <c r="B9" s="7">
        <v>6</v>
      </c>
      <c r="C9" s="486" t="s">
        <v>40</v>
      </c>
      <c r="D9" s="9" t="s">
        <v>13</v>
      </c>
      <c r="E9" s="10" t="s">
        <v>14</v>
      </c>
      <c r="F9" s="9" t="s">
        <v>41</v>
      </c>
      <c r="G9" s="9" t="s">
        <v>37</v>
      </c>
      <c r="H9" s="11" t="s">
        <v>38</v>
      </c>
      <c r="I9" s="470">
        <v>1272000</v>
      </c>
      <c r="J9" s="471">
        <v>12415</v>
      </c>
      <c r="K9" s="472">
        <v>458</v>
      </c>
      <c r="L9" s="115" t="s">
        <v>272</v>
      </c>
      <c r="M9" s="351" t="s">
        <v>430</v>
      </c>
    </row>
    <row r="10" spans="1:13" ht="18.75">
      <c r="A10" s="7">
        <v>13</v>
      </c>
      <c r="B10" s="7">
        <v>7</v>
      </c>
      <c r="C10" s="486" t="s">
        <v>42</v>
      </c>
      <c r="D10" s="9" t="s">
        <v>13</v>
      </c>
      <c r="E10" s="10" t="s">
        <v>14</v>
      </c>
      <c r="F10" s="9" t="s">
        <v>43</v>
      </c>
      <c r="G10" s="9" t="s">
        <v>44</v>
      </c>
      <c r="H10" s="11" t="s">
        <v>38</v>
      </c>
      <c r="I10" s="360">
        <v>9648000</v>
      </c>
      <c r="J10" s="473">
        <v>1365</v>
      </c>
      <c r="K10" s="474">
        <v>1500</v>
      </c>
      <c r="L10" s="115" t="s">
        <v>272</v>
      </c>
      <c r="M10" s="351" t="s">
        <v>430</v>
      </c>
    </row>
    <row r="11" spans="1:13" ht="18.75">
      <c r="A11" s="7">
        <v>14</v>
      </c>
      <c r="B11" s="7">
        <v>8</v>
      </c>
      <c r="C11" s="486" t="s">
        <v>45</v>
      </c>
      <c r="D11" s="9" t="s">
        <v>13</v>
      </c>
      <c r="E11" s="10" t="s">
        <v>14</v>
      </c>
      <c r="F11" s="9" t="s">
        <v>46</v>
      </c>
      <c r="G11" s="9" t="s">
        <v>44</v>
      </c>
      <c r="H11" s="11" t="s">
        <v>38</v>
      </c>
      <c r="I11" s="470">
        <v>3780000</v>
      </c>
      <c r="J11" s="473">
        <v>35000</v>
      </c>
      <c r="K11" s="474">
        <v>1678</v>
      </c>
      <c r="L11" s="115" t="s">
        <v>272</v>
      </c>
      <c r="M11" s="351" t="s">
        <v>430</v>
      </c>
    </row>
    <row r="12" spans="1:13" ht="18.75">
      <c r="A12" s="7">
        <v>15</v>
      </c>
      <c r="B12" s="7">
        <v>9</v>
      </c>
      <c r="C12" s="486" t="s">
        <v>47</v>
      </c>
      <c r="D12" s="9" t="s">
        <v>13</v>
      </c>
      <c r="E12" s="10" t="s">
        <v>14</v>
      </c>
      <c r="F12" s="9" t="s">
        <v>46</v>
      </c>
      <c r="G12" s="9" t="s">
        <v>44</v>
      </c>
      <c r="H12" s="11" t="s">
        <v>38</v>
      </c>
      <c r="I12" s="470">
        <v>4620000</v>
      </c>
      <c r="J12" s="473">
        <v>20000</v>
      </c>
      <c r="K12" s="474">
        <v>1735</v>
      </c>
      <c r="L12" s="115" t="s">
        <v>272</v>
      </c>
      <c r="M12" s="351" t="s">
        <v>430</v>
      </c>
    </row>
    <row r="13" spans="1:13" ht="18.75">
      <c r="A13" s="7">
        <v>16</v>
      </c>
      <c r="B13" s="7">
        <v>10</v>
      </c>
      <c r="C13" s="486" t="s">
        <v>48</v>
      </c>
      <c r="D13" s="9" t="s">
        <v>13</v>
      </c>
      <c r="E13" s="10" t="s">
        <v>14</v>
      </c>
      <c r="F13" s="9" t="s">
        <v>46</v>
      </c>
      <c r="G13" s="9" t="s">
        <v>44</v>
      </c>
      <c r="H13" s="11" t="s">
        <v>38</v>
      </c>
      <c r="I13" s="360">
        <v>6750000</v>
      </c>
      <c r="J13" s="473">
        <v>50000</v>
      </c>
      <c r="K13" s="474">
        <v>1322</v>
      </c>
      <c r="L13" s="115" t="s">
        <v>272</v>
      </c>
      <c r="M13" s="351" t="s">
        <v>430</v>
      </c>
    </row>
    <row r="14" spans="1:13" ht="18.75">
      <c r="A14" s="7">
        <v>17</v>
      </c>
      <c r="B14" s="7">
        <v>11</v>
      </c>
      <c r="C14" s="486" t="s">
        <v>49</v>
      </c>
      <c r="D14" s="9" t="s">
        <v>13</v>
      </c>
      <c r="E14" s="9" t="s">
        <v>14</v>
      </c>
      <c r="F14" s="9" t="s">
        <v>50</v>
      </c>
      <c r="G14" s="9" t="s">
        <v>44</v>
      </c>
      <c r="H14" s="24" t="s">
        <v>38</v>
      </c>
      <c r="I14" s="356">
        <v>8741000</v>
      </c>
      <c r="J14" s="362">
        <v>10000</v>
      </c>
      <c r="K14" s="363">
        <v>5000</v>
      </c>
      <c r="L14" s="115" t="s">
        <v>271</v>
      </c>
      <c r="M14" s="351" t="s">
        <v>430</v>
      </c>
    </row>
    <row r="15" spans="1:13" ht="18.75">
      <c r="A15" s="7">
        <v>18</v>
      </c>
      <c r="B15" s="7">
        <v>12</v>
      </c>
      <c r="C15" s="486" t="s">
        <v>51</v>
      </c>
      <c r="D15" s="9" t="s">
        <v>13</v>
      </c>
      <c r="E15" s="9" t="s">
        <v>14</v>
      </c>
      <c r="F15" s="9" t="s">
        <v>50</v>
      </c>
      <c r="G15" s="9" t="s">
        <v>44</v>
      </c>
      <c r="H15" s="24" t="s">
        <v>38</v>
      </c>
      <c r="I15" s="356">
        <v>7811000</v>
      </c>
      <c r="J15" s="362">
        <v>10000</v>
      </c>
      <c r="K15" s="363">
        <v>5000</v>
      </c>
      <c r="L15" s="115" t="s">
        <v>271</v>
      </c>
      <c r="M15" s="351" t="s">
        <v>430</v>
      </c>
    </row>
    <row r="16" spans="1:13" ht="18.75">
      <c r="A16" s="7">
        <v>19</v>
      </c>
      <c r="B16" s="7">
        <v>13</v>
      </c>
      <c r="C16" s="90" t="s">
        <v>52</v>
      </c>
      <c r="D16" s="9" t="s">
        <v>13</v>
      </c>
      <c r="E16" s="10" t="s">
        <v>14</v>
      </c>
      <c r="F16" s="10" t="s">
        <v>53</v>
      </c>
      <c r="G16" s="10" t="s">
        <v>54</v>
      </c>
      <c r="H16" s="16" t="s">
        <v>55</v>
      </c>
      <c r="I16" s="475">
        <v>18305000</v>
      </c>
      <c r="J16" s="369">
        <v>9000</v>
      </c>
      <c r="K16" s="369">
        <v>200</v>
      </c>
      <c r="L16" s="115" t="s">
        <v>258</v>
      </c>
      <c r="M16" s="351" t="s">
        <v>432</v>
      </c>
    </row>
    <row r="17" spans="1:13" ht="18.75">
      <c r="A17" s="7">
        <v>20</v>
      </c>
      <c r="B17" s="7">
        <v>14</v>
      </c>
      <c r="C17" s="90" t="s">
        <v>56</v>
      </c>
      <c r="D17" s="9" t="s">
        <v>13</v>
      </c>
      <c r="E17" s="10" t="s">
        <v>14</v>
      </c>
      <c r="F17" s="10" t="s">
        <v>57</v>
      </c>
      <c r="G17" s="10" t="s">
        <v>54</v>
      </c>
      <c r="H17" s="16" t="s">
        <v>55</v>
      </c>
      <c r="I17" s="15">
        <v>12911000</v>
      </c>
      <c r="J17" s="369">
        <v>6000</v>
      </c>
      <c r="K17" s="369">
        <v>700</v>
      </c>
      <c r="L17" s="115" t="s">
        <v>258</v>
      </c>
      <c r="M17" s="351" t="s">
        <v>432</v>
      </c>
    </row>
    <row r="18" spans="1:13" ht="18.75">
      <c r="A18" s="7">
        <v>21</v>
      </c>
      <c r="B18" s="7">
        <v>15</v>
      </c>
      <c r="C18" s="90" t="s">
        <v>58</v>
      </c>
      <c r="D18" s="9" t="s">
        <v>13</v>
      </c>
      <c r="E18" s="10" t="s">
        <v>14</v>
      </c>
      <c r="F18" s="10" t="s">
        <v>59</v>
      </c>
      <c r="G18" s="10" t="s">
        <v>60</v>
      </c>
      <c r="H18" s="16" t="s">
        <v>55</v>
      </c>
      <c r="I18" s="15">
        <v>7566000</v>
      </c>
      <c r="J18" s="369">
        <v>1200</v>
      </c>
      <c r="K18" s="369">
        <v>40</v>
      </c>
      <c r="L18" s="115" t="s">
        <v>258</v>
      </c>
      <c r="M18" s="351" t="s">
        <v>432</v>
      </c>
    </row>
    <row r="19" spans="1:13" ht="18.75">
      <c r="A19" s="7">
        <v>22</v>
      </c>
      <c r="B19" s="7">
        <v>16</v>
      </c>
      <c r="C19" s="90" t="s">
        <v>61</v>
      </c>
      <c r="D19" s="9" t="s">
        <v>13</v>
      </c>
      <c r="E19" s="10" t="s">
        <v>14</v>
      </c>
      <c r="F19" s="10" t="s">
        <v>59</v>
      </c>
      <c r="G19" s="10" t="s">
        <v>60</v>
      </c>
      <c r="H19" s="16" t="s">
        <v>55</v>
      </c>
      <c r="I19" s="475">
        <v>10400000</v>
      </c>
      <c r="J19" s="369">
        <v>2000</v>
      </c>
      <c r="K19" s="369">
        <v>100</v>
      </c>
      <c r="L19" s="115" t="s">
        <v>258</v>
      </c>
      <c r="M19" s="351" t="s">
        <v>432</v>
      </c>
    </row>
    <row r="20" spans="1:13" ht="18.75">
      <c r="A20" s="7">
        <v>27</v>
      </c>
      <c r="B20" s="7">
        <v>17</v>
      </c>
      <c r="C20" s="487" t="s">
        <v>72</v>
      </c>
      <c r="D20" s="9" t="s">
        <v>13</v>
      </c>
      <c r="E20" s="10" t="s">
        <v>14</v>
      </c>
      <c r="F20" s="10" t="s">
        <v>73</v>
      </c>
      <c r="G20" s="10" t="s">
        <v>74</v>
      </c>
      <c r="H20" s="38" t="s">
        <v>75</v>
      </c>
      <c r="I20" s="34">
        <v>9935000</v>
      </c>
      <c r="J20" s="369">
        <v>5872</v>
      </c>
      <c r="K20" s="369">
        <v>653</v>
      </c>
      <c r="L20" s="476" t="s">
        <v>267</v>
      </c>
      <c r="M20" s="351" t="s">
        <v>432</v>
      </c>
    </row>
    <row r="21" spans="1:13" ht="18.75">
      <c r="A21" s="7">
        <v>42</v>
      </c>
      <c r="B21" s="7">
        <v>18</v>
      </c>
      <c r="C21" s="378" t="s">
        <v>110</v>
      </c>
      <c r="D21" s="9" t="s">
        <v>13</v>
      </c>
      <c r="E21" s="9" t="s">
        <v>88</v>
      </c>
      <c r="F21" s="9" t="s">
        <v>111</v>
      </c>
      <c r="G21" s="9" t="s">
        <v>109</v>
      </c>
      <c r="H21" s="52" t="s">
        <v>107</v>
      </c>
      <c r="I21" s="477">
        <v>25650000</v>
      </c>
      <c r="J21" s="477">
        <v>14630</v>
      </c>
      <c r="K21" s="477">
        <v>800</v>
      </c>
      <c r="L21" s="477" t="s">
        <v>256</v>
      </c>
      <c r="M21" s="351" t="s">
        <v>432</v>
      </c>
    </row>
    <row r="22" spans="1:13" ht="18.75">
      <c r="A22" s="7">
        <v>43</v>
      </c>
      <c r="B22" s="7">
        <v>19</v>
      </c>
      <c r="C22" s="378" t="s">
        <v>112</v>
      </c>
      <c r="D22" s="9" t="s">
        <v>13</v>
      </c>
      <c r="E22" s="9" t="s">
        <v>88</v>
      </c>
      <c r="F22" s="9" t="s">
        <v>108</v>
      </c>
      <c r="G22" s="9" t="s">
        <v>109</v>
      </c>
      <c r="H22" s="52" t="s">
        <v>107</v>
      </c>
      <c r="I22" s="477">
        <v>9750000</v>
      </c>
      <c r="J22" s="477">
        <v>8000</v>
      </c>
      <c r="K22" s="477">
        <v>600</v>
      </c>
      <c r="L22" s="477" t="s">
        <v>256</v>
      </c>
      <c r="M22" s="351" t="s">
        <v>432</v>
      </c>
    </row>
    <row r="23" spans="1:13" ht="18.75">
      <c r="A23" s="7">
        <v>48</v>
      </c>
      <c r="B23" s="7">
        <v>20</v>
      </c>
      <c r="C23" s="488" t="s">
        <v>122</v>
      </c>
      <c r="D23" s="9" t="s">
        <v>13</v>
      </c>
      <c r="E23" s="9" t="s">
        <v>88</v>
      </c>
      <c r="F23" s="9" t="s">
        <v>123</v>
      </c>
      <c r="G23" s="9" t="s">
        <v>123</v>
      </c>
      <c r="H23" s="9" t="s">
        <v>107</v>
      </c>
      <c r="I23" s="478">
        <v>39053300</v>
      </c>
      <c r="J23" s="479">
        <v>20500</v>
      </c>
      <c r="K23" s="479">
        <v>5124</v>
      </c>
      <c r="L23" s="115" t="s">
        <v>261</v>
      </c>
      <c r="M23" s="351" t="s">
        <v>429</v>
      </c>
    </row>
    <row r="24" spans="1:13" ht="18.75">
      <c r="A24" s="7">
        <v>54</v>
      </c>
      <c r="B24" s="7">
        <v>21</v>
      </c>
      <c r="C24" s="488" t="s">
        <v>135</v>
      </c>
      <c r="D24" s="9" t="s">
        <v>13</v>
      </c>
      <c r="E24" s="9" t="s">
        <v>88</v>
      </c>
      <c r="F24" s="9" t="s">
        <v>136</v>
      </c>
      <c r="G24" s="9" t="s">
        <v>37</v>
      </c>
      <c r="H24" s="9" t="s">
        <v>137</v>
      </c>
      <c r="I24" s="478">
        <v>53295200</v>
      </c>
      <c r="J24" s="364">
        <v>1600</v>
      </c>
      <c r="K24" s="364">
        <v>1840</v>
      </c>
      <c r="L24" s="115" t="s">
        <v>262</v>
      </c>
      <c r="M24" s="351" t="s">
        <v>429</v>
      </c>
    </row>
    <row r="25" spans="1:13" ht="18.75">
      <c r="A25" s="7">
        <v>55</v>
      </c>
      <c r="B25" s="7">
        <v>22</v>
      </c>
      <c r="C25" s="488" t="s">
        <v>138</v>
      </c>
      <c r="D25" s="9" t="s">
        <v>13</v>
      </c>
      <c r="E25" s="9" t="s">
        <v>88</v>
      </c>
      <c r="F25" s="9" t="s">
        <v>139</v>
      </c>
      <c r="G25" s="9" t="s">
        <v>140</v>
      </c>
      <c r="H25" s="9" t="s">
        <v>141</v>
      </c>
      <c r="I25" s="478">
        <v>29032500</v>
      </c>
      <c r="J25" s="480">
        <v>4670</v>
      </c>
      <c r="K25" s="480">
        <v>520</v>
      </c>
      <c r="L25" s="481" t="s">
        <v>253</v>
      </c>
      <c r="M25" s="351" t="s">
        <v>429</v>
      </c>
    </row>
    <row r="26" spans="1:13" ht="18.75">
      <c r="A26" s="7">
        <v>58</v>
      </c>
      <c r="B26" s="7">
        <v>23</v>
      </c>
      <c r="C26" s="488" t="s">
        <v>149</v>
      </c>
      <c r="D26" s="9" t="s">
        <v>13</v>
      </c>
      <c r="E26" s="9" t="s">
        <v>88</v>
      </c>
      <c r="F26" s="9" t="s">
        <v>150</v>
      </c>
      <c r="G26" s="9" t="s">
        <v>37</v>
      </c>
      <c r="H26" s="9" t="s">
        <v>151</v>
      </c>
      <c r="I26" s="478">
        <v>39996200</v>
      </c>
      <c r="J26" s="364">
        <v>210176</v>
      </c>
      <c r="K26" s="364">
        <v>1751</v>
      </c>
      <c r="L26" s="115" t="s">
        <v>269</v>
      </c>
      <c r="M26" s="351" t="s">
        <v>429</v>
      </c>
    </row>
    <row r="27" spans="1:13" ht="18.75">
      <c r="A27" s="7">
        <v>59</v>
      </c>
      <c r="B27" s="7">
        <v>24</v>
      </c>
      <c r="C27" s="488" t="s">
        <v>152</v>
      </c>
      <c r="D27" s="9" t="s">
        <v>13</v>
      </c>
      <c r="E27" s="9" t="s">
        <v>88</v>
      </c>
      <c r="F27" s="9" t="s">
        <v>153</v>
      </c>
      <c r="G27" s="9" t="s">
        <v>154</v>
      </c>
      <c r="H27" s="9" t="s">
        <v>155</v>
      </c>
      <c r="I27" s="478">
        <v>8965500</v>
      </c>
      <c r="J27" s="480">
        <v>500</v>
      </c>
      <c r="K27" s="480">
        <v>350</v>
      </c>
      <c r="L27" s="481" t="s">
        <v>253</v>
      </c>
      <c r="M27" s="351" t="s">
        <v>429</v>
      </c>
    </row>
    <row r="28" spans="1:13" ht="18.75">
      <c r="A28" s="7">
        <v>60</v>
      </c>
      <c r="B28" s="7">
        <v>25</v>
      </c>
      <c r="C28" s="489" t="s">
        <v>156</v>
      </c>
      <c r="D28" s="9" t="s">
        <v>13</v>
      </c>
      <c r="E28" s="10" t="s">
        <v>157</v>
      </c>
      <c r="F28" s="10" t="s">
        <v>158</v>
      </c>
      <c r="G28" s="10" t="s">
        <v>159</v>
      </c>
      <c r="H28" s="10" t="s">
        <v>160</v>
      </c>
      <c r="I28" s="64">
        <v>8000000</v>
      </c>
      <c r="J28" s="350">
        <v>2200</v>
      </c>
      <c r="K28" s="368">
        <v>2307</v>
      </c>
      <c r="L28" s="481" t="s">
        <v>259</v>
      </c>
      <c r="M28" s="351" t="s">
        <v>428</v>
      </c>
    </row>
    <row r="29" spans="1:13" ht="18.75">
      <c r="A29" s="7">
        <v>61</v>
      </c>
      <c r="B29" s="7">
        <v>26</v>
      </c>
      <c r="C29" s="489" t="s">
        <v>161</v>
      </c>
      <c r="D29" s="9" t="s">
        <v>13</v>
      </c>
      <c r="E29" s="10" t="s">
        <v>157</v>
      </c>
      <c r="F29" s="10" t="s">
        <v>159</v>
      </c>
      <c r="G29" s="10" t="s">
        <v>159</v>
      </c>
      <c r="H29" s="10" t="s">
        <v>160</v>
      </c>
      <c r="I29" s="482">
        <v>4300000</v>
      </c>
      <c r="J29" s="350">
        <v>2200</v>
      </c>
      <c r="K29" s="368">
        <v>2307</v>
      </c>
      <c r="L29" s="481" t="s">
        <v>259</v>
      </c>
      <c r="M29" s="351" t="s">
        <v>428</v>
      </c>
    </row>
    <row r="30" spans="1:13" ht="18.75">
      <c r="A30" s="7">
        <v>62</v>
      </c>
      <c r="B30" s="7">
        <v>27</v>
      </c>
      <c r="C30" s="489" t="s">
        <v>162</v>
      </c>
      <c r="D30" s="9" t="s">
        <v>13</v>
      </c>
      <c r="E30" s="10" t="s">
        <v>157</v>
      </c>
      <c r="F30" s="10" t="s">
        <v>159</v>
      </c>
      <c r="G30" s="10" t="s">
        <v>159</v>
      </c>
      <c r="H30" s="10" t="s">
        <v>160</v>
      </c>
      <c r="I30" s="482">
        <v>1450000</v>
      </c>
      <c r="J30" s="350">
        <v>450</v>
      </c>
      <c r="K30" s="368">
        <v>980</v>
      </c>
      <c r="L30" s="481" t="s">
        <v>259</v>
      </c>
      <c r="M30" s="351" t="s">
        <v>428</v>
      </c>
    </row>
    <row r="31" spans="1:13" ht="18.75">
      <c r="A31" s="7">
        <v>63</v>
      </c>
      <c r="B31" s="7">
        <v>28</v>
      </c>
      <c r="C31" s="489" t="s">
        <v>163</v>
      </c>
      <c r="D31" s="9" t="s">
        <v>13</v>
      </c>
      <c r="E31" s="10" t="s">
        <v>157</v>
      </c>
      <c r="F31" s="10"/>
      <c r="G31" s="10" t="s">
        <v>164</v>
      </c>
      <c r="H31" s="10" t="s">
        <v>160</v>
      </c>
      <c r="I31" s="482">
        <v>8000000</v>
      </c>
      <c r="J31" s="350">
        <v>25000</v>
      </c>
      <c r="K31" s="368">
        <v>7294</v>
      </c>
      <c r="L31" s="481" t="s">
        <v>259</v>
      </c>
      <c r="M31" s="351" t="s">
        <v>428</v>
      </c>
    </row>
    <row r="32" spans="1:13" ht="18.75">
      <c r="A32" s="7">
        <v>64</v>
      </c>
      <c r="B32" s="7">
        <v>29</v>
      </c>
      <c r="C32" s="489" t="s">
        <v>165</v>
      </c>
      <c r="D32" s="9" t="s">
        <v>13</v>
      </c>
      <c r="E32" s="10" t="s">
        <v>157</v>
      </c>
      <c r="F32" s="10"/>
      <c r="G32" s="10" t="s">
        <v>164</v>
      </c>
      <c r="H32" s="10" t="s">
        <v>160</v>
      </c>
      <c r="I32" s="482">
        <v>8000000</v>
      </c>
      <c r="J32" s="350">
        <v>25000</v>
      </c>
      <c r="K32" s="368">
        <v>7294</v>
      </c>
      <c r="L32" s="481" t="s">
        <v>259</v>
      </c>
      <c r="M32" s="351" t="s">
        <v>428</v>
      </c>
    </row>
    <row r="33" spans="1:13" ht="24.6" customHeight="1">
      <c r="A33" s="7">
        <v>65</v>
      </c>
      <c r="B33" s="7">
        <v>30</v>
      </c>
      <c r="C33" s="90" t="s">
        <v>166</v>
      </c>
      <c r="D33" s="9" t="s">
        <v>13</v>
      </c>
      <c r="E33" s="10" t="s">
        <v>157</v>
      </c>
      <c r="F33" s="10" t="s">
        <v>167</v>
      </c>
      <c r="G33" s="10" t="s">
        <v>37</v>
      </c>
      <c r="H33" s="10" t="s">
        <v>168</v>
      </c>
      <c r="I33" s="15">
        <v>9990000</v>
      </c>
      <c r="J33" s="369">
        <v>2400</v>
      </c>
      <c r="K33" s="369">
        <v>300</v>
      </c>
      <c r="L33" s="115" t="s">
        <v>251</v>
      </c>
      <c r="M33" s="351" t="s">
        <v>432</v>
      </c>
    </row>
    <row r="34" spans="1:13" ht="18.75">
      <c r="A34" s="7">
        <v>66</v>
      </c>
      <c r="B34" s="7">
        <v>31</v>
      </c>
      <c r="C34" s="90" t="s">
        <v>169</v>
      </c>
      <c r="D34" s="9" t="s">
        <v>13</v>
      </c>
      <c r="E34" s="10" t="s">
        <v>157</v>
      </c>
      <c r="F34" s="10" t="s">
        <v>170</v>
      </c>
      <c r="G34" s="10" t="s">
        <v>171</v>
      </c>
      <c r="H34" s="10" t="s">
        <v>172</v>
      </c>
      <c r="I34" s="15">
        <v>1000000</v>
      </c>
      <c r="J34" s="483">
        <v>2100</v>
      </c>
      <c r="K34" s="483">
        <v>1100</v>
      </c>
      <c r="L34" s="115" t="s">
        <v>257</v>
      </c>
      <c r="M34" s="351" t="s">
        <v>428</v>
      </c>
    </row>
    <row r="35" spans="1:13" ht="18.75">
      <c r="A35" s="7">
        <v>67</v>
      </c>
      <c r="B35" s="7">
        <v>32</v>
      </c>
      <c r="C35" s="90" t="s">
        <v>173</v>
      </c>
      <c r="D35" s="9" t="s">
        <v>13</v>
      </c>
      <c r="E35" s="10" t="s">
        <v>157</v>
      </c>
      <c r="F35" s="10" t="s">
        <v>170</v>
      </c>
      <c r="G35" s="10" t="s">
        <v>171</v>
      </c>
      <c r="H35" s="10" t="s">
        <v>172</v>
      </c>
      <c r="I35" s="15">
        <v>1110000</v>
      </c>
      <c r="J35" s="483">
        <v>2100</v>
      </c>
      <c r="K35" s="483">
        <v>1100</v>
      </c>
      <c r="L35" s="115" t="s">
        <v>257</v>
      </c>
      <c r="M35" s="351" t="s">
        <v>428</v>
      </c>
    </row>
    <row r="36" spans="1:13" ht="18.75">
      <c r="A36" s="7">
        <v>70</v>
      </c>
      <c r="B36" s="7">
        <v>33</v>
      </c>
      <c r="C36" s="382" t="s">
        <v>180</v>
      </c>
      <c r="D36" s="9" t="s">
        <v>13</v>
      </c>
      <c r="E36" s="10" t="s">
        <v>175</v>
      </c>
      <c r="F36" s="10" t="s">
        <v>181</v>
      </c>
      <c r="G36" s="10" t="s">
        <v>37</v>
      </c>
      <c r="H36" s="10" t="s">
        <v>178</v>
      </c>
      <c r="I36" s="15">
        <v>1041000</v>
      </c>
      <c r="J36" s="483">
        <v>15300</v>
      </c>
      <c r="K36" s="483">
        <v>1300</v>
      </c>
      <c r="L36" s="115" t="s">
        <v>257</v>
      </c>
      <c r="M36" s="351" t="s">
        <v>428</v>
      </c>
    </row>
    <row r="37" spans="1:13" ht="18.75">
      <c r="A37" s="7">
        <v>79</v>
      </c>
      <c r="B37" s="7">
        <v>34</v>
      </c>
      <c r="C37" s="490" t="s">
        <v>196</v>
      </c>
      <c r="D37" s="9" t="s">
        <v>13</v>
      </c>
      <c r="E37" s="10" t="s">
        <v>183</v>
      </c>
      <c r="F37" s="10" t="s">
        <v>197</v>
      </c>
      <c r="G37" s="10" t="s">
        <v>198</v>
      </c>
      <c r="H37" s="10" t="s">
        <v>185</v>
      </c>
      <c r="I37" s="482">
        <v>8000000</v>
      </c>
      <c r="J37" s="482">
        <v>2500</v>
      </c>
      <c r="K37" s="484">
        <v>300</v>
      </c>
      <c r="L37" s="481" t="s">
        <v>259</v>
      </c>
      <c r="M37" s="351" t="s">
        <v>428</v>
      </c>
    </row>
    <row r="38" spans="1:13" ht="18.75">
      <c r="A38" s="7">
        <v>94</v>
      </c>
      <c r="B38" s="7">
        <v>35</v>
      </c>
      <c r="C38" s="378" t="s">
        <v>236</v>
      </c>
      <c r="D38" s="9" t="s">
        <v>13</v>
      </c>
      <c r="E38" s="10" t="s">
        <v>212</v>
      </c>
      <c r="F38" s="10" t="s">
        <v>237</v>
      </c>
      <c r="G38" s="10" t="s">
        <v>238</v>
      </c>
      <c r="H38" s="84" t="s">
        <v>232</v>
      </c>
      <c r="I38" s="485">
        <v>8468800</v>
      </c>
      <c r="J38" s="369">
        <v>31375</v>
      </c>
      <c r="K38" s="369">
        <v>1500</v>
      </c>
      <c r="L38" s="479" t="s">
        <v>264</v>
      </c>
      <c r="M38" s="351" t="s">
        <v>431</v>
      </c>
    </row>
    <row r="39" spans="1:13" ht="18.75">
      <c r="H39" s="491" t="s">
        <v>434</v>
      </c>
      <c r="I39" s="492">
        <f>SUM(I4:I38)</f>
        <v>400166500</v>
      </c>
      <c r="J39" s="377">
        <f t="shared" ref="J39:K39" si="0">SUM(J4:J38)</f>
        <v>549968</v>
      </c>
      <c r="K39" s="377">
        <f t="shared" si="0"/>
        <v>57375</v>
      </c>
    </row>
    <row r="40" spans="1:13" ht="18.75">
      <c r="C40" s="387" t="s">
        <v>442</v>
      </c>
    </row>
    <row r="41" spans="1:13" ht="18.75">
      <c r="C41" s="387" t="s">
        <v>439</v>
      </c>
    </row>
    <row r="42" spans="1:13" ht="18.75">
      <c r="C42" s="387" t="s">
        <v>440</v>
      </c>
    </row>
    <row r="43" spans="1:13" ht="18.75">
      <c r="C43" s="387" t="s">
        <v>441</v>
      </c>
    </row>
  </sheetData>
  <autoFilter ref="A3:M3"/>
  <mergeCells count="9">
    <mergeCell ref="B1:M1"/>
    <mergeCell ref="L2:L3"/>
    <mergeCell ref="M2:M3"/>
    <mergeCell ref="C2:C3"/>
    <mergeCell ref="D2:D3"/>
    <mergeCell ref="E2:H2"/>
    <mergeCell ref="I2:I3"/>
    <mergeCell ref="J2:K2"/>
    <mergeCell ref="B2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B1" workbookViewId="0">
      <pane xSplit="2" ySplit="3" topLeftCell="D49" activePane="bottomRight" state="frozen"/>
      <selection activeCell="B1" sqref="B1"/>
      <selection pane="topRight" activeCell="D1" sqref="D1"/>
      <selection pane="bottomLeft" activeCell="B4" sqref="B4"/>
      <selection pane="bottomRight" activeCell="F53" sqref="F53"/>
    </sheetView>
  </sheetViews>
  <sheetFormatPr defaultColWidth="8.875" defaultRowHeight="14.25"/>
  <cols>
    <col min="1" max="1" width="0" style="371" hidden="1" customWidth="1"/>
    <col min="2" max="2" width="5" style="371" bestFit="1" customWidth="1"/>
    <col min="3" max="3" width="32.75" style="371" customWidth="1"/>
    <col min="4" max="4" width="28.125" style="386" customWidth="1"/>
    <col min="5" max="5" width="14.875" style="371" bestFit="1" customWidth="1"/>
    <col min="6" max="6" width="10.25" style="371" customWidth="1"/>
    <col min="7" max="7" width="8.75" style="371" bestFit="1" customWidth="1"/>
    <col min="8" max="8" width="9" style="371" bestFit="1" customWidth="1"/>
    <col min="9" max="9" width="12.375" style="371" customWidth="1"/>
    <col min="10" max="11" width="8.875" style="371"/>
    <col min="12" max="12" width="10.375" style="371" customWidth="1"/>
    <col min="13" max="13" width="4.375" style="371" customWidth="1"/>
    <col min="14" max="16384" width="8.875" style="371"/>
  </cols>
  <sheetData>
    <row r="1" spans="1:13" ht="23.25">
      <c r="B1" s="570" t="s">
        <v>276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1:13" ht="18.75">
      <c r="A2" s="562" t="s">
        <v>274</v>
      </c>
      <c r="B2" s="573" t="s">
        <v>274</v>
      </c>
      <c r="C2" s="573" t="s">
        <v>0</v>
      </c>
      <c r="D2" s="576" t="s">
        <v>1</v>
      </c>
      <c r="E2" s="573" t="s">
        <v>2</v>
      </c>
      <c r="F2" s="573"/>
      <c r="G2" s="573"/>
      <c r="H2" s="573"/>
      <c r="I2" s="575" t="s">
        <v>3</v>
      </c>
      <c r="J2" s="573" t="s">
        <v>4</v>
      </c>
      <c r="K2" s="573"/>
      <c r="L2" s="580" t="s">
        <v>437</v>
      </c>
      <c r="M2" s="578" t="s">
        <v>433</v>
      </c>
    </row>
    <row r="3" spans="1:13" ht="18.75">
      <c r="A3" s="562"/>
      <c r="B3" s="573"/>
      <c r="C3" s="573"/>
      <c r="D3" s="577"/>
      <c r="E3" s="373" t="s">
        <v>5</v>
      </c>
      <c r="F3" s="373" t="s">
        <v>6</v>
      </c>
      <c r="G3" s="373" t="s">
        <v>7</v>
      </c>
      <c r="H3" s="373" t="s">
        <v>8</v>
      </c>
      <c r="I3" s="575"/>
      <c r="J3" s="374" t="s">
        <v>9</v>
      </c>
      <c r="K3" s="374" t="s">
        <v>10</v>
      </c>
      <c r="L3" s="581"/>
      <c r="M3" s="579"/>
    </row>
    <row r="4" spans="1:13" s="372" customFormat="1" ht="18.75">
      <c r="A4" s="7">
        <v>2</v>
      </c>
      <c r="B4" s="7">
        <v>1</v>
      </c>
      <c r="C4" s="493" t="s">
        <v>288</v>
      </c>
      <c r="D4" s="383" t="s">
        <v>284</v>
      </c>
      <c r="E4" s="170" t="s">
        <v>157</v>
      </c>
      <c r="F4" s="170" t="s">
        <v>289</v>
      </c>
      <c r="G4" s="170" t="s">
        <v>167</v>
      </c>
      <c r="H4" s="84" t="s">
        <v>168</v>
      </c>
      <c r="I4" s="349">
        <v>6700000</v>
      </c>
      <c r="J4" s="350">
        <v>1400</v>
      </c>
      <c r="K4" s="350">
        <v>100</v>
      </c>
      <c r="L4" s="351" t="s">
        <v>251</v>
      </c>
      <c r="M4" s="351" t="s">
        <v>428</v>
      </c>
    </row>
    <row r="5" spans="1:13" s="372" customFormat="1" ht="18.75">
      <c r="A5" s="7">
        <v>3</v>
      </c>
      <c r="B5" s="7">
        <v>2</v>
      </c>
      <c r="C5" s="494" t="s">
        <v>290</v>
      </c>
      <c r="D5" s="384" t="s">
        <v>291</v>
      </c>
      <c r="E5" s="352" t="s">
        <v>175</v>
      </c>
      <c r="F5" s="352" t="s">
        <v>292</v>
      </c>
      <c r="G5" s="352" t="s">
        <v>37</v>
      </c>
      <c r="H5" s="352" t="s">
        <v>178</v>
      </c>
      <c r="I5" s="353">
        <v>6688000</v>
      </c>
      <c r="J5" s="353">
        <v>813</v>
      </c>
      <c r="K5" s="353">
        <v>575</v>
      </c>
      <c r="L5" s="351" t="s">
        <v>252</v>
      </c>
      <c r="M5" s="351" t="s">
        <v>428</v>
      </c>
    </row>
    <row r="6" spans="1:13" s="372" customFormat="1" ht="18.75">
      <c r="A6" s="7">
        <v>11</v>
      </c>
      <c r="B6" s="7">
        <v>3</v>
      </c>
      <c r="C6" s="380" t="s">
        <v>307</v>
      </c>
      <c r="D6" s="384" t="s">
        <v>308</v>
      </c>
      <c r="E6" s="178" t="s">
        <v>157</v>
      </c>
      <c r="F6" s="180" t="s">
        <v>197</v>
      </c>
      <c r="G6" s="180" t="s">
        <v>198</v>
      </c>
      <c r="H6" s="180" t="s">
        <v>185</v>
      </c>
      <c r="I6" s="181">
        <v>2200000</v>
      </c>
      <c r="J6" s="354">
        <v>1760</v>
      </c>
      <c r="K6" s="354">
        <v>250</v>
      </c>
      <c r="L6" s="351" t="s">
        <v>259</v>
      </c>
      <c r="M6" s="351" t="s">
        <v>428</v>
      </c>
    </row>
    <row r="7" spans="1:13" s="372" customFormat="1" ht="18.75">
      <c r="A7" s="7">
        <v>12</v>
      </c>
      <c r="B7" s="7">
        <v>4</v>
      </c>
      <c r="C7" s="189" t="s">
        <v>309</v>
      </c>
      <c r="D7" s="384" t="s">
        <v>308</v>
      </c>
      <c r="E7" s="178" t="s">
        <v>157</v>
      </c>
      <c r="F7" s="180" t="s">
        <v>197</v>
      </c>
      <c r="G7" s="180" t="s">
        <v>198</v>
      </c>
      <c r="H7" s="180" t="s">
        <v>185</v>
      </c>
      <c r="I7" s="355">
        <v>2800000</v>
      </c>
      <c r="J7" s="356">
        <v>1980</v>
      </c>
      <c r="K7" s="356">
        <v>315</v>
      </c>
      <c r="L7" s="351" t="s">
        <v>259</v>
      </c>
      <c r="M7" s="351" t="s">
        <v>428</v>
      </c>
    </row>
    <row r="8" spans="1:13" s="372" customFormat="1" ht="18.75">
      <c r="A8" s="7">
        <v>1</v>
      </c>
      <c r="B8" s="7">
        <v>5</v>
      </c>
      <c r="C8" s="379" t="s">
        <v>328</v>
      </c>
      <c r="D8" s="383" t="s">
        <v>284</v>
      </c>
      <c r="E8" s="351" t="s">
        <v>88</v>
      </c>
      <c r="F8" s="351" t="s">
        <v>150</v>
      </c>
      <c r="G8" s="351" t="s">
        <v>37</v>
      </c>
      <c r="H8" s="351" t="s">
        <v>151</v>
      </c>
      <c r="I8" s="357">
        <v>19890000</v>
      </c>
      <c r="J8" s="357">
        <v>210176</v>
      </c>
      <c r="K8" s="357">
        <v>144856</v>
      </c>
      <c r="L8" s="351" t="s">
        <v>329</v>
      </c>
      <c r="M8" s="351" t="s">
        <v>429</v>
      </c>
    </row>
    <row r="9" spans="1:13" s="372" customFormat="1" ht="18.75">
      <c r="A9" s="7">
        <v>3</v>
      </c>
      <c r="B9" s="7">
        <v>6</v>
      </c>
      <c r="C9" s="379" t="s">
        <v>333</v>
      </c>
      <c r="D9" s="385" t="s">
        <v>334</v>
      </c>
      <c r="E9" s="351" t="s">
        <v>88</v>
      </c>
      <c r="F9" s="351" t="s">
        <v>335</v>
      </c>
      <c r="G9" s="351" t="s">
        <v>336</v>
      </c>
      <c r="H9" s="351" t="s">
        <v>127</v>
      </c>
      <c r="I9" s="357">
        <v>15984000</v>
      </c>
      <c r="J9" s="357">
        <v>119648</v>
      </c>
      <c r="K9" s="357">
        <v>5554</v>
      </c>
      <c r="L9" s="351" t="s">
        <v>261</v>
      </c>
      <c r="M9" s="351" t="s">
        <v>429</v>
      </c>
    </row>
    <row r="10" spans="1:13" s="372" customFormat="1" ht="18.75">
      <c r="A10" s="7">
        <v>4</v>
      </c>
      <c r="B10" s="7">
        <v>7</v>
      </c>
      <c r="C10" s="379" t="s">
        <v>337</v>
      </c>
      <c r="D10" s="383" t="s">
        <v>284</v>
      </c>
      <c r="E10" s="351" t="s">
        <v>88</v>
      </c>
      <c r="F10" s="351" t="s">
        <v>136</v>
      </c>
      <c r="G10" s="351" t="s">
        <v>37</v>
      </c>
      <c r="H10" s="351" t="s">
        <v>137</v>
      </c>
      <c r="I10" s="357">
        <v>20550000</v>
      </c>
      <c r="J10" s="357">
        <v>2000</v>
      </c>
      <c r="K10" s="357">
        <v>1840</v>
      </c>
      <c r="L10" s="351" t="s">
        <v>262</v>
      </c>
      <c r="M10" s="351" t="s">
        <v>429</v>
      </c>
    </row>
    <row r="11" spans="1:13" s="372" customFormat="1" ht="18.75">
      <c r="A11" s="7">
        <v>1</v>
      </c>
      <c r="B11" s="7">
        <v>8</v>
      </c>
      <c r="C11" s="381" t="s">
        <v>338</v>
      </c>
      <c r="D11" s="384" t="s">
        <v>339</v>
      </c>
      <c r="E11" s="358" t="s">
        <v>14</v>
      </c>
      <c r="F11" s="352" t="s">
        <v>340</v>
      </c>
      <c r="G11" s="352" t="s">
        <v>37</v>
      </c>
      <c r="H11" s="358" t="s">
        <v>33</v>
      </c>
      <c r="I11" s="359">
        <v>5200000</v>
      </c>
      <c r="J11" s="360">
        <v>2000</v>
      </c>
      <c r="K11" s="361">
        <v>4400</v>
      </c>
      <c r="L11" s="358" t="s">
        <v>250</v>
      </c>
      <c r="M11" s="351" t="s">
        <v>430</v>
      </c>
    </row>
    <row r="12" spans="1:13" s="372" customFormat="1" ht="18.75">
      <c r="A12" s="7">
        <v>2</v>
      </c>
      <c r="B12" s="7">
        <v>9</v>
      </c>
      <c r="C12" s="381" t="s">
        <v>341</v>
      </c>
      <c r="D12" s="384" t="s">
        <v>339</v>
      </c>
      <c r="E12" s="358" t="s">
        <v>14</v>
      </c>
      <c r="F12" s="352" t="s">
        <v>342</v>
      </c>
      <c r="G12" s="352" t="s">
        <v>343</v>
      </c>
      <c r="H12" s="358" t="s">
        <v>33</v>
      </c>
      <c r="I12" s="359">
        <v>2546000</v>
      </c>
      <c r="J12" s="360">
        <v>1000</v>
      </c>
      <c r="K12" s="361">
        <v>2500</v>
      </c>
      <c r="L12" s="358" t="s">
        <v>250</v>
      </c>
      <c r="M12" s="351" t="s">
        <v>430</v>
      </c>
    </row>
    <row r="13" spans="1:13" s="372" customFormat="1" ht="18.75">
      <c r="A13" s="7">
        <v>11</v>
      </c>
      <c r="B13" s="7">
        <v>10</v>
      </c>
      <c r="C13" s="381" t="s">
        <v>360</v>
      </c>
      <c r="D13" s="384" t="s">
        <v>339</v>
      </c>
      <c r="E13" s="358" t="s">
        <v>14</v>
      </c>
      <c r="F13" s="352" t="s">
        <v>43</v>
      </c>
      <c r="G13" s="352" t="s">
        <v>37</v>
      </c>
      <c r="H13" s="358" t="s">
        <v>38</v>
      </c>
      <c r="I13" s="359">
        <v>6149000</v>
      </c>
      <c r="J13" s="362">
        <v>50000</v>
      </c>
      <c r="K13" s="363">
        <v>11000</v>
      </c>
      <c r="L13" s="358" t="s">
        <v>272</v>
      </c>
      <c r="M13" s="351" t="s">
        <v>430</v>
      </c>
    </row>
    <row r="14" spans="1:13" s="372" customFormat="1" ht="18.75">
      <c r="A14" s="7">
        <v>12</v>
      </c>
      <c r="B14" s="7">
        <v>11</v>
      </c>
      <c r="C14" s="381" t="s">
        <v>361</v>
      </c>
      <c r="D14" s="384" t="s">
        <v>339</v>
      </c>
      <c r="E14" s="358" t="s">
        <v>14</v>
      </c>
      <c r="F14" s="352" t="s">
        <v>43</v>
      </c>
      <c r="G14" s="352" t="s">
        <v>37</v>
      </c>
      <c r="H14" s="358" t="s">
        <v>38</v>
      </c>
      <c r="I14" s="359">
        <v>5042000</v>
      </c>
      <c r="J14" s="362">
        <v>50000</v>
      </c>
      <c r="K14" s="363">
        <v>11000</v>
      </c>
      <c r="L14" s="358" t="s">
        <v>272</v>
      </c>
      <c r="M14" s="351" t="s">
        <v>430</v>
      </c>
    </row>
    <row r="15" spans="1:13" s="372" customFormat="1" ht="18.75">
      <c r="A15" s="7">
        <v>13</v>
      </c>
      <c r="B15" s="7">
        <v>12</v>
      </c>
      <c r="C15" s="381" t="s">
        <v>362</v>
      </c>
      <c r="D15" s="384" t="s">
        <v>339</v>
      </c>
      <c r="E15" s="358" t="s">
        <v>14</v>
      </c>
      <c r="F15" s="352" t="s">
        <v>43</v>
      </c>
      <c r="G15" s="352" t="s">
        <v>37</v>
      </c>
      <c r="H15" s="358" t="s">
        <v>38</v>
      </c>
      <c r="I15" s="359">
        <v>8463000</v>
      </c>
      <c r="J15" s="362">
        <v>50000</v>
      </c>
      <c r="K15" s="363">
        <v>11000</v>
      </c>
      <c r="L15" s="358" t="s">
        <v>272</v>
      </c>
      <c r="M15" s="351" t="s">
        <v>430</v>
      </c>
    </row>
    <row r="16" spans="1:13" s="372" customFormat="1" ht="18.75">
      <c r="A16" s="7">
        <v>14</v>
      </c>
      <c r="B16" s="7">
        <v>13</v>
      </c>
      <c r="C16" s="381" t="s">
        <v>363</v>
      </c>
      <c r="D16" s="384" t="s">
        <v>339</v>
      </c>
      <c r="E16" s="358" t="s">
        <v>14</v>
      </c>
      <c r="F16" s="352" t="s">
        <v>43</v>
      </c>
      <c r="G16" s="352" t="s">
        <v>37</v>
      </c>
      <c r="H16" s="358" t="s">
        <v>38</v>
      </c>
      <c r="I16" s="359">
        <v>8928000</v>
      </c>
      <c r="J16" s="362">
        <v>50000</v>
      </c>
      <c r="K16" s="363">
        <v>11000</v>
      </c>
      <c r="L16" s="358" t="s">
        <v>272</v>
      </c>
      <c r="M16" s="351" t="s">
        <v>430</v>
      </c>
    </row>
    <row r="17" spans="1:13" s="372" customFormat="1" ht="18.75">
      <c r="A17" s="7">
        <v>15</v>
      </c>
      <c r="B17" s="7">
        <v>14</v>
      </c>
      <c r="C17" s="381" t="s">
        <v>364</v>
      </c>
      <c r="D17" s="384" t="s">
        <v>339</v>
      </c>
      <c r="E17" s="358" t="s">
        <v>14</v>
      </c>
      <c r="F17" s="352" t="s">
        <v>43</v>
      </c>
      <c r="G17" s="352" t="s">
        <v>37</v>
      </c>
      <c r="H17" s="358" t="s">
        <v>38</v>
      </c>
      <c r="I17" s="359">
        <v>5130000</v>
      </c>
      <c r="J17" s="362">
        <v>50000</v>
      </c>
      <c r="K17" s="363">
        <v>11000</v>
      </c>
      <c r="L17" s="358" t="s">
        <v>272</v>
      </c>
      <c r="M17" s="351" t="s">
        <v>430</v>
      </c>
    </row>
    <row r="18" spans="1:13" s="372" customFormat="1" ht="18.75">
      <c r="A18" s="7">
        <v>16</v>
      </c>
      <c r="B18" s="7">
        <v>15</v>
      </c>
      <c r="C18" s="381" t="s">
        <v>365</v>
      </c>
      <c r="D18" s="384" t="s">
        <v>339</v>
      </c>
      <c r="E18" s="358" t="s">
        <v>14</v>
      </c>
      <c r="F18" s="352" t="s">
        <v>366</v>
      </c>
      <c r="G18" s="352" t="s">
        <v>37</v>
      </c>
      <c r="H18" s="358" t="s">
        <v>38</v>
      </c>
      <c r="I18" s="359">
        <v>1690000</v>
      </c>
      <c r="J18" s="362">
        <v>13600</v>
      </c>
      <c r="K18" s="363">
        <v>5222</v>
      </c>
      <c r="L18" s="358" t="s">
        <v>272</v>
      </c>
      <c r="M18" s="351" t="s">
        <v>430</v>
      </c>
    </row>
    <row r="19" spans="1:13" s="372" customFormat="1" ht="18.75">
      <c r="A19" s="7">
        <v>17</v>
      </c>
      <c r="B19" s="7">
        <v>16</v>
      </c>
      <c r="C19" s="381" t="s">
        <v>367</v>
      </c>
      <c r="D19" s="384" t="s">
        <v>339</v>
      </c>
      <c r="E19" s="358" t="s">
        <v>14</v>
      </c>
      <c r="F19" s="10" t="s">
        <v>366</v>
      </c>
      <c r="G19" s="352" t="s">
        <v>37</v>
      </c>
      <c r="H19" s="358" t="s">
        <v>38</v>
      </c>
      <c r="I19" s="359">
        <v>1102000</v>
      </c>
      <c r="J19" s="362">
        <v>13600</v>
      </c>
      <c r="K19" s="363">
        <v>5222</v>
      </c>
      <c r="L19" s="358" t="s">
        <v>272</v>
      </c>
      <c r="M19" s="351" t="s">
        <v>430</v>
      </c>
    </row>
    <row r="20" spans="1:13" s="372" customFormat="1" ht="18.75">
      <c r="A20" s="7">
        <v>18</v>
      </c>
      <c r="B20" s="7">
        <v>17</v>
      </c>
      <c r="C20" s="381" t="s">
        <v>368</v>
      </c>
      <c r="D20" s="384" t="s">
        <v>339</v>
      </c>
      <c r="E20" s="358" t="s">
        <v>14</v>
      </c>
      <c r="F20" s="10"/>
      <c r="G20" s="10" t="s">
        <v>37</v>
      </c>
      <c r="H20" s="358" t="s">
        <v>38</v>
      </c>
      <c r="I20" s="359">
        <v>3500000</v>
      </c>
      <c r="J20" s="362">
        <v>30000</v>
      </c>
      <c r="K20" s="363">
        <v>10000</v>
      </c>
      <c r="L20" s="358" t="s">
        <v>271</v>
      </c>
      <c r="M20" s="351" t="s">
        <v>430</v>
      </c>
    </row>
    <row r="21" spans="1:13" s="372" customFormat="1" ht="18.75">
      <c r="A21" s="7">
        <v>19</v>
      </c>
      <c r="B21" s="7">
        <v>18</v>
      </c>
      <c r="C21" s="381" t="s">
        <v>369</v>
      </c>
      <c r="D21" s="384" t="s">
        <v>339</v>
      </c>
      <c r="E21" s="358" t="s">
        <v>14</v>
      </c>
      <c r="F21" s="10"/>
      <c r="G21" s="10" t="s">
        <v>44</v>
      </c>
      <c r="H21" s="358" t="s">
        <v>38</v>
      </c>
      <c r="I21" s="359">
        <v>9500000</v>
      </c>
      <c r="J21" s="362">
        <v>50000</v>
      </c>
      <c r="K21" s="363">
        <v>20000</v>
      </c>
      <c r="L21" s="358" t="s">
        <v>271</v>
      </c>
      <c r="M21" s="351" t="s">
        <v>430</v>
      </c>
    </row>
    <row r="22" spans="1:13" s="372" customFormat="1" ht="18.75">
      <c r="A22" s="7">
        <v>1</v>
      </c>
      <c r="B22" s="7">
        <v>19</v>
      </c>
      <c r="C22" s="495" t="s">
        <v>372</v>
      </c>
      <c r="D22" s="383" t="s">
        <v>284</v>
      </c>
      <c r="E22" s="213" t="s">
        <v>212</v>
      </c>
      <c r="F22" s="213" t="s">
        <v>373</v>
      </c>
      <c r="G22" s="213" t="s">
        <v>373</v>
      </c>
      <c r="H22" s="214" t="s">
        <v>232</v>
      </c>
      <c r="I22" s="346">
        <v>5086000</v>
      </c>
      <c r="J22" s="364">
        <v>1500</v>
      </c>
      <c r="K22" s="364">
        <v>3000</v>
      </c>
      <c r="L22" s="358" t="s">
        <v>265</v>
      </c>
      <c r="M22" s="351" t="s">
        <v>431</v>
      </c>
    </row>
    <row r="23" spans="1:13" s="372" customFormat="1" ht="18.75">
      <c r="A23" s="7">
        <v>2</v>
      </c>
      <c r="B23" s="7">
        <v>20</v>
      </c>
      <c r="C23" s="495" t="s">
        <v>374</v>
      </c>
      <c r="D23" s="383" t="s">
        <v>284</v>
      </c>
      <c r="E23" s="213" t="s">
        <v>212</v>
      </c>
      <c r="F23" s="213" t="s">
        <v>373</v>
      </c>
      <c r="G23" s="213" t="s">
        <v>373</v>
      </c>
      <c r="H23" s="214" t="s">
        <v>232</v>
      </c>
      <c r="I23" s="346">
        <v>3800000</v>
      </c>
      <c r="J23" s="365">
        <v>1450</v>
      </c>
      <c r="K23" s="365">
        <v>2700</v>
      </c>
      <c r="L23" s="358" t="s">
        <v>265</v>
      </c>
      <c r="M23" s="351" t="s">
        <v>431</v>
      </c>
    </row>
    <row r="24" spans="1:13" s="372" customFormat="1" ht="18.75">
      <c r="A24" s="7">
        <v>3</v>
      </c>
      <c r="B24" s="7">
        <v>21</v>
      </c>
      <c r="C24" s="495" t="s">
        <v>375</v>
      </c>
      <c r="D24" s="383" t="s">
        <v>284</v>
      </c>
      <c r="E24" s="213" t="s">
        <v>212</v>
      </c>
      <c r="F24" s="213" t="s">
        <v>373</v>
      </c>
      <c r="G24" s="213" t="s">
        <v>373</v>
      </c>
      <c r="H24" s="214" t="s">
        <v>232</v>
      </c>
      <c r="I24" s="346">
        <v>3086000</v>
      </c>
      <c r="J24" s="366">
        <v>1200</v>
      </c>
      <c r="K24" s="366">
        <v>2400</v>
      </c>
      <c r="L24" s="358" t="s">
        <v>265</v>
      </c>
      <c r="M24" s="351" t="s">
        <v>431</v>
      </c>
    </row>
    <row r="25" spans="1:13" s="372" customFormat="1" ht="18.75">
      <c r="A25" s="7">
        <v>4</v>
      </c>
      <c r="B25" s="7">
        <v>22</v>
      </c>
      <c r="C25" s="495" t="s">
        <v>376</v>
      </c>
      <c r="D25" s="383" t="s">
        <v>284</v>
      </c>
      <c r="E25" s="213" t="s">
        <v>212</v>
      </c>
      <c r="F25" s="213" t="s">
        <v>373</v>
      </c>
      <c r="G25" s="213" t="s">
        <v>373</v>
      </c>
      <c r="H25" s="214" t="s">
        <v>232</v>
      </c>
      <c r="I25" s="346">
        <v>4521000</v>
      </c>
      <c r="J25" s="364">
        <v>1400</v>
      </c>
      <c r="K25" s="364">
        <v>2800</v>
      </c>
      <c r="L25" s="358" t="s">
        <v>265</v>
      </c>
      <c r="M25" s="351" t="s">
        <v>431</v>
      </c>
    </row>
    <row r="26" spans="1:13" s="372" customFormat="1" ht="18.75">
      <c r="A26" s="7">
        <v>5</v>
      </c>
      <c r="B26" s="7">
        <v>23</v>
      </c>
      <c r="C26" s="495" t="s">
        <v>377</v>
      </c>
      <c r="D26" s="383" t="s">
        <v>284</v>
      </c>
      <c r="E26" s="213" t="s">
        <v>212</v>
      </c>
      <c r="F26" s="213" t="s">
        <v>373</v>
      </c>
      <c r="G26" s="213" t="s">
        <v>373</v>
      </c>
      <c r="H26" s="214" t="s">
        <v>232</v>
      </c>
      <c r="I26" s="346">
        <v>1078000</v>
      </c>
      <c r="J26" s="364">
        <v>1000</v>
      </c>
      <c r="K26" s="364">
        <v>1600</v>
      </c>
      <c r="L26" s="358" t="s">
        <v>265</v>
      </c>
      <c r="M26" s="351" t="s">
        <v>431</v>
      </c>
    </row>
    <row r="27" spans="1:13" s="372" customFormat="1" ht="18.75">
      <c r="A27" s="7">
        <v>6</v>
      </c>
      <c r="B27" s="7">
        <v>24</v>
      </c>
      <c r="C27" s="495" t="s">
        <v>378</v>
      </c>
      <c r="D27" s="383" t="s">
        <v>284</v>
      </c>
      <c r="E27" s="213" t="s">
        <v>212</v>
      </c>
      <c r="F27" s="213" t="s">
        <v>373</v>
      </c>
      <c r="G27" s="213" t="s">
        <v>373</v>
      </c>
      <c r="H27" s="214" t="s">
        <v>232</v>
      </c>
      <c r="I27" s="346">
        <v>1048000</v>
      </c>
      <c r="J27" s="364">
        <v>900</v>
      </c>
      <c r="K27" s="364">
        <v>1500</v>
      </c>
      <c r="L27" s="358" t="s">
        <v>265</v>
      </c>
      <c r="M27" s="351" t="s">
        <v>431</v>
      </c>
    </row>
    <row r="28" spans="1:13" s="372" customFormat="1" ht="18.75">
      <c r="A28" s="7">
        <v>7</v>
      </c>
      <c r="B28" s="7">
        <v>25</v>
      </c>
      <c r="C28" s="495" t="s">
        <v>379</v>
      </c>
      <c r="D28" s="383" t="s">
        <v>284</v>
      </c>
      <c r="E28" s="213" t="s">
        <v>212</v>
      </c>
      <c r="F28" s="7" t="s">
        <v>380</v>
      </c>
      <c r="G28" s="213" t="s">
        <v>373</v>
      </c>
      <c r="H28" s="214" t="s">
        <v>232</v>
      </c>
      <c r="I28" s="346">
        <v>2510000</v>
      </c>
      <c r="J28" s="364">
        <v>1100</v>
      </c>
      <c r="K28" s="364">
        <v>2200</v>
      </c>
      <c r="L28" s="358" t="s">
        <v>265</v>
      </c>
      <c r="M28" s="351" t="s">
        <v>431</v>
      </c>
    </row>
    <row r="29" spans="1:13" s="372" customFormat="1" ht="18.75">
      <c r="A29" s="7">
        <v>8</v>
      </c>
      <c r="B29" s="7">
        <v>26</v>
      </c>
      <c r="C29" s="496" t="s">
        <v>381</v>
      </c>
      <c r="D29" s="383" t="s">
        <v>284</v>
      </c>
      <c r="E29" s="213" t="s">
        <v>212</v>
      </c>
      <c r="F29" s="7" t="s">
        <v>380</v>
      </c>
      <c r="G29" s="213" t="s">
        <v>373</v>
      </c>
      <c r="H29" s="214" t="s">
        <v>232</v>
      </c>
      <c r="I29" s="346">
        <v>2770000</v>
      </c>
      <c r="J29" s="367">
        <v>1150</v>
      </c>
      <c r="K29" s="367">
        <v>1300</v>
      </c>
      <c r="L29" s="358" t="s">
        <v>265</v>
      </c>
      <c r="M29" s="351" t="s">
        <v>431</v>
      </c>
    </row>
    <row r="30" spans="1:13" s="372" customFormat="1" ht="18.75">
      <c r="A30" s="7">
        <v>9</v>
      </c>
      <c r="B30" s="7">
        <v>27</v>
      </c>
      <c r="C30" s="496" t="s">
        <v>382</v>
      </c>
      <c r="D30" s="383" t="s">
        <v>284</v>
      </c>
      <c r="E30" s="213" t="s">
        <v>212</v>
      </c>
      <c r="F30" s="7" t="s">
        <v>383</v>
      </c>
      <c r="G30" s="213" t="s">
        <v>373</v>
      </c>
      <c r="H30" s="214" t="s">
        <v>232</v>
      </c>
      <c r="I30" s="346">
        <v>9205000</v>
      </c>
      <c r="J30" s="364">
        <v>1700</v>
      </c>
      <c r="K30" s="364">
        <v>4500</v>
      </c>
      <c r="L30" s="358" t="s">
        <v>265</v>
      </c>
      <c r="M30" s="351" t="s">
        <v>431</v>
      </c>
    </row>
    <row r="31" spans="1:13" s="372" customFormat="1" ht="18.75">
      <c r="A31" s="7">
        <v>10</v>
      </c>
      <c r="B31" s="7">
        <v>28</v>
      </c>
      <c r="C31" s="495" t="s">
        <v>384</v>
      </c>
      <c r="D31" s="383" t="s">
        <v>284</v>
      </c>
      <c r="E31" s="213" t="s">
        <v>212</v>
      </c>
      <c r="F31" s="7" t="s">
        <v>383</v>
      </c>
      <c r="G31" s="213" t="s">
        <v>373</v>
      </c>
      <c r="H31" s="214" t="s">
        <v>232</v>
      </c>
      <c r="I31" s="346">
        <v>9437000</v>
      </c>
      <c r="J31" s="350">
        <v>9000</v>
      </c>
      <c r="K31" s="368">
        <v>2400</v>
      </c>
      <c r="L31" s="358" t="s">
        <v>264</v>
      </c>
      <c r="M31" s="351" t="s">
        <v>431</v>
      </c>
    </row>
    <row r="32" spans="1:13" s="372" customFormat="1" ht="18.75">
      <c r="A32" s="7">
        <v>11</v>
      </c>
      <c r="B32" s="7">
        <v>29</v>
      </c>
      <c r="C32" s="495" t="s">
        <v>385</v>
      </c>
      <c r="D32" s="383" t="s">
        <v>284</v>
      </c>
      <c r="E32" s="213" t="s">
        <v>212</v>
      </c>
      <c r="F32" s="7" t="s">
        <v>386</v>
      </c>
      <c r="G32" s="213" t="s">
        <v>373</v>
      </c>
      <c r="H32" s="214" t="s">
        <v>232</v>
      </c>
      <c r="I32" s="346">
        <v>7845000</v>
      </c>
      <c r="J32" s="350">
        <v>1620</v>
      </c>
      <c r="K32" s="368">
        <v>3600</v>
      </c>
      <c r="L32" s="358" t="s">
        <v>265</v>
      </c>
      <c r="M32" s="351" t="s">
        <v>431</v>
      </c>
    </row>
    <row r="33" spans="1:13" s="372" customFormat="1" ht="18.75">
      <c r="A33" s="7">
        <v>12</v>
      </c>
      <c r="B33" s="7">
        <v>30</v>
      </c>
      <c r="C33" s="495" t="s">
        <v>387</v>
      </c>
      <c r="D33" s="383" t="s">
        <v>284</v>
      </c>
      <c r="E33" s="213" t="s">
        <v>212</v>
      </c>
      <c r="F33" s="7" t="s">
        <v>386</v>
      </c>
      <c r="G33" s="213" t="s">
        <v>373</v>
      </c>
      <c r="H33" s="214" t="s">
        <v>232</v>
      </c>
      <c r="I33" s="346">
        <v>3257000</v>
      </c>
      <c r="J33" s="350">
        <v>1300</v>
      </c>
      <c r="K33" s="368">
        <v>2600</v>
      </c>
      <c r="L33" s="358" t="s">
        <v>265</v>
      </c>
      <c r="M33" s="351" t="s">
        <v>431</v>
      </c>
    </row>
    <row r="34" spans="1:13" s="372" customFormat="1" ht="18.75">
      <c r="A34" s="7">
        <v>13</v>
      </c>
      <c r="B34" s="7">
        <v>31</v>
      </c>
      <c r="C34" s="495" t="s">
        <v>435</v>
      </c>
      <c r="D34" s="383" t="s">
        <v>284</v>
      </c>
      <c r="E34" s="213" t="s">
        <v>212</v>
      </c>
      <c r="F34" s="7" t="s">
        <v>389</v>
      </c>
      <c r="G34" s="213" t="s">
        <v>373</v>
      </c>
      <c r="H34" s="214" t="s">
        <v>232</v>
      </c>
      <c r="I34" s="346">
        <v>8294000</v>
      </c>
      <c r="J34" s="350">
        <v>1650</v>
      </c>
      <c r="K34" s="368">
        <v>3800</v>
      </c>
      <c r="L34" s="358" t="s">
        <v>265</v>
      </c>
      <c r="M34" s="351" t="s">
        <v>431</v>
      </c>
    </row>
    <row r="35" spans="1:13" s="372" customFormat="1" ht="18.75">
      <c r="A35" s="7">
        <v>14</v>
      </c>
      <c r="B35" s="7">
        <v>32</v>
      </c>
      <c r="C35" s="495" t="s">
        <v>436</v>
      </c>
      <c r="D35" s="383" t="s">
        <v>284</v>
      </c>
      <c r="E35" s="213" t="s">
        <v>212</v>
      </c>
      <c r="F35" s="7" t="s">
        <v>386</v>
      </c>
      <c r="G35" s="213" t="s">
        <v>373</v>
      </c>
      <c r="H35" s="214" t="s">
        <v>232</v>
      </c>
      <c r="I35" s="346">
        <v>7128000</v>
      </c>
      <c r="J35" s="369">
        <v>1600</v>
      </c>
      <c r="K35" s="369">
        <v>3500</v>
      </c>
      <c r="L35" s="358" t="s">
        <v>265</v>
      </c>
      <c r="M35" s="351" t="s">
        <v>431</v>
      </c>
    </row>
    <row r="36" spans="1:13" s="372" customFormat="1" ht="18.75">
      <c r="A36" s="7">
        <v>15</v>
      </c>
      <c r="B36" s="7">
        <v>33</v>
      </c>
      <c r="C36" s="495" t="s">
        <v>391</v>
      </c>
      <c r="D36" s="383" t="s">
        <v>284</v>
      </c>
      <c r="E36" s="213" t="s">
        <v>212</v>
      </c>
      <c r="F36" s="7" t="s">
        <v>386</v>
      </c>
      <c r="G36" s="213" t="s">
        <v>373</v>
      </c>
      <c r="H36" s="214" t="s">
        <v>232</v>
      </c>
      <c r="I36" s="346">
        <v>3877000</v>
      </c>
      <c r="J36" s="367">
        <v>1500</v>
      </c>
      <c r="K36" s="367">
        <v>2800</v>
      </c>
      <c r="L36" s="358" t="s">
        <v>265</v>
      </c>
      <c r="M36" s="351" t="s">
        <v>431</v>
      </c>
    </row>
    <row r="37" spans="1:13" s="372" customFormat="1" ht="18.75">
      <c r="A37" s="7">
        <v>16</v>
      </c>
      <c r="B37" s="7">
        <v>34</v>
      </c>
      <c r="C37" s="495" t="s">
        <v>392</v>
      </c>
      <c r="D37" s="383" t="s">
        <v>284</v>
      </c>
      <c r="E37" s="213" t="s">
        <v>212</v>
      </c>
      <c r="F37" s="7" t="s">
        <v>393</v>
      </c>
      <c r="G37" s="213" t="s">
        <v>238</v>
      </c>
      <c r="H37" s="33" t="s">
        <v>232</v>
      </c>
      <c r="I37" s="346">
        <v>2902000</v>
      </c>
      <c r="J37" s="369">
        <v>2000</v>
      </c>
      <c r="K37" s="369">
        <v>3000</v>
      </c>
      <c r="L37" s="358" t="s">
        <v>264</v>
      </c>
      <c r="M37" s="351" t="s">
        <v>431</v>
      </c>
    </row>
    <row r="38" spans="1:13" s="372" customFormat="1" ht="18.75">
      <c r="A38" s="7">
        <v>1</v>
      </c>
      <c r="B38" s="7">
        <v>35</v>
      </c>
      <c r="C38" s="225" t="s">
        <v>394</v>
      </c>
      <c r="D38" s="383" t="s">
        <v>284</v>
      </c>
      <c r="E38" s="10" t="s">
        <v>183</v>
      </c>
      <c r="F38" s="226" t="s">
        <v>197</v>
      </c>
      <c r="G38" s="226" t="s">
        <v>395</v>
      </c>
      <c r="H38" s="226" t="s">
        <v>185</v>
      </c>
      <c r="I38" s="347">
        <v>5865000</v>
      </c>
      <c r="J38" s="367">
        <v>1700</v>
      </c>
      <c r="K38" s="367">
        <v>1650</v>
      </c>
      <c r="L38" s="351" t="s">
        <v>426</v>
      </c>
      <c r="M38" s="351" t="s">
        <v>432</v>
      </c>
    </row>
    <row r="39" spans="1:13" s="372" customFormat="1" ht="18.75">
      <c r="A39" s="7">
        <v>2</v>
      </c>
      <c r="B39" s="7">
        <v>36</v>
      </c>
      <c r="C39" s="225" t="s">
        <v>396</v>
      </c>
      <c r="D39" s="383" t="s">
        <v>284</v>
      </c>
      <c r="E39" s="10" t="s">
        <v>183</v>
      </c>
      <c r="F39" s="226" t="s">
        <v>397</v>
      </c>
      <c r="G39" s="226" t="s">
        <v>398</v>
      </c>
      <c r="H39" s="226" t="s">
        <v>185</v>
      </c>
      <c r="I39" s="347">
        <v>12500000</v>
      </c>
      <c r="J39" s="367">
        <v>2800</v>
      </c>
      <c r="K39" s="367">
        <v>2115</v>
      </c>
      <c r="L39" s="351" t="s">
        <v>426</v>
      </c>
      <c r="M39" s="351" t="s">
        <v>432</v>
      </c>
    </row>
    <row r="40" spans="1:13" s="372" customFormat="1" ht="18.75">
      <c r="A40" s="7">
        <v>3</v>
      </c>
      <c r="B40" s="7">
        <v>37</v>
      </c>
      <c r="C40" s="382" t="s">
        <v>399</v>
      </c>
      <c r="D40" s="383" t="s">
        <v>284</v>
      </c>
      <c r="E40" s="10" t="s">
        <v>14</v>
      </c>
      <c r="F40" s="10" t="s">
        <v>400</v>
      </c>
      <c r="G40" s="228" t="s">
        <v>401</v>
      </c>
      <c r="H40" s="10" t="s">
        <v>402</v>
      </c>
      <c r="I40" s="370">
        <v>12500000</v>
      </c>
      <c r="J40" s="369">
        <v>2700</v>
      </c>
      <c r="K40" s="369">
        <v>1850</v>
      </c>
      <c r="L40" s="351" t="s">
        <v>426</v>
      </c>
      <c r="M40" s="351" t="s">
        <v>432</v>
      </c>
    </row>
    <row r="41" spans="1:13" s="372" customFormat="1" ht="18.75">
      <c r="A41" s="7">
        <v>4</v>
      </c>
      <c r="B41" s="7">
        <v>38</v>
      </c>
      <c r="C41" s="382" t="s">
        <v>403</v>
      </c>
      <c r="D41" s="383" t="s">
        <v>284</v>
      </c>
      <c r="E41" s="10" t="s">
        <v>14</v>
      </c>
      <c r="F41" s="10" t="s">
        <v>400</v>
      </c>
      <c r="G41" s="228" t="s">
        <v>401</v>
      </c>
      <c r="H41" s="10" t="s">
        <v>402</v>
      </c>
      <c r="I41" s="370">
        <v>5760000</v>
      </c>
      <c r="J41" s="369">
        <v>1250</v>
      </c>
      <c r="K41" s="369">
        <v>850</v>
      </c>
      <c r="L41" s="351" t="s">
        <v>426</v>
      </c>
      <c r="M41" s="351" t="s">
        <v>432</v>
      </c>
    </row>
    <row r="42" spans="1:13" s="372" customFormat="1" ht="18.75">
      <c r="A42" s="7">
        <v>5</v>
      </c>
      <c r="B42" s="7">
        <v>39</v>
      </c>
      <c r="C42" s="90" t="s">
        <v>404</v>
      </c>
      <c r="D42" s="383" t="s">
        <v>284</v>
      </c>
      <c r="E42" s="10" t="s">
        <v>14</v>
      </c>
      <c r="F42" s="10" t="s">
        <v>400</v>
      </c>
      <c r="G42" s="228" t="s">
        <v>401</v>
      </c>
      <c r="H42" s="10" t="s">
        <v>402</v>
      </c>
      <c r="I42" s="236">
        <v>8640000</v>
      </c>
      <c r="J42" s="368">
        <v>1450</v>
      </c>
      <c r="K42" s="236">
        <v>1570</v>
      </c>
      <c r="L42" s="351" t="s">
        <v>426</v>
      </c>
      <c r="M42" s="351" t="s">
        <v>432</v>
      </c>
    </row>
    <row r="43" spans="1:13" s="372" customFormat="1" ht="37.5">
      <c r="A43" s="7">
        <v>6</v>
      </c>
      <c r="B43" s="7">
        <v>40</v>
      </c>
      <c r="C43" s="90" t="s">
        <v>405</v>
      </c>
      <c r="D43" s="383" t="s">
        <v>284</v>
      </c>
      <c r="E43" s="10" t="s">
        <v>14</v>
      </c>
      <c r="F43" s="7" t="s">
        <v>406</v>
      </c>
      <c r="G43" s="7" t="s">
        <v>70</v>
      </c>
      <c r="H43" s="7" t="s">
        <v>65</v>
      </c>
      <c r="I43" s="236">
        <v>8657000</v>
      </c>
      <c r="J43" s="369">
        <v>2200</v>
      </c>
      <c r="K43" s="369">
        <v>1700</v>
      </c>
      <c r="L43" s="351" t="s">
        <v>426</v>
      </c>
      <c r="M43" s="351" t="s">
        <v>432</v>
      </c>
    </row>
    <row r="44" spans="1:13" s="372" customFormat="1" ht="18.75">
      <c r="A44" s="7">
        <v>7</v>
      </c>
      <c r="B44" s="7">
        <v>41</v>
      </c>
      <c r="C44" s="90" t="s">
        <v>407</v>
      </c>
      <c r="D44" s="383" t="s">
        <v>284</v>
      </c>
      <c r="E44" s="10" t="s">
        <v>14</v>
      </c>
      <c r="F44" s="7" t="s">
        <v>408</v>
      </c>
      <c r="G44" s="7" t="s">
        <v>409</v>
      </c>
      <c r="H44" s="7" t="s">
        <v>65</v>
      </c>
      <c r="I44" s="236">
        <v>8520000</v>
      </c>
      <c r="J44" s="369">
        <v>1870</v>
      </c>
      <c r="K44" s="369">
        <v>1600</v>
      </c>
      <c r="L44" s="351" t="s">
        <v>426</v>
      </c>
      <c r="M44" s="351" t="s">
        <v>432</v>
      </c>
    </row>
    <row r="45" spans="1:13" s="372" customFormat="1" ht="18.75">
      <c r="A45" s="7">
        <v>8</v>
      </c>
      <c r="B45" s="7">
        <v>42</v>
      </c>
      <c r="C45" s="90" t="s">
        <v>410</v>
      </c>
      <c r="D45" s="383" t="s">
        <v>411</v>
      </c>
      <c r="E45" s="351" t="s">
        <v>88</v>
      </c>
      <c r="F45" s="232" t="s">
        <v>412</v>
      </c>
      <c r="G45" s="232" t="s">
        <v>413</v>
      </c>
      <c r="H45" s="7" t="s">
        <v>414</v>
      </c>
      <c r="I45" s="236">
        <v>8950000</v>
      </c>
      <c r="J45" s="369">
        <v>2250</v>
      </c>
      <c r="K45" s="369">
        <v>1500</v>
      </c>
      <c r="L45" s="351" t="s">
        <v>426</v>
      </c>
      <c r="M45" s="351" t="s">
        <v>432</v>
      </c>
    </row>
    <row r="46" spans="1:13" s="372" customFormat="1" ht="18.75">
      <c r="A46" s="7">
        <v>9</v>
      </c>
      <c r="B46" s="7">
        <v>43</v>
      </c>
      <c r="C46" s="233" t="s">
        <v>415</v>
      </c>
      <c r="D46" s="383" t="s">
        <v>411</v>
      </c>
      <c r="E46" s="351" t="s">
        <v>88</v>
      </c>
      <c r="F46" s="226" t="s">
        <v>416</v>
      </c>
      <c r="G46" s="226" t="s">
        <v>417</v>
      </c>
      <c r="H46" s="226" t="s">
        <v>414</v>
      </c>
      <c r="I46" s="350">
        <v>13150000</v>
      </c>
      <c r="J46" s="350">
        <v>3450</v>
      </c>
      <c r="K46" s="368">
        <v>2110</v>
      </c>
      <c r="L46" s="351" t="s">
        <v>426</v>
      </c>
      <c r="M46" s="351" t="s">
        <v>432</v>
      </c>
    </row>
    <row r="47" spans="1:13" s="372" customFormat="1" ht="18.75">
      <c r="A47" s="7">
        <v>10</v>
      </c>
      <c r="B47" s="7">
        <v>44</v>
      </c>
      <c r="C47" s="234" t="s">
        <v>418</v>
      </c>
      <c r="D47" s="383" t="s">
        <v>411</v>
      </c>
      <c r="E47" s="351" t="s">
        <v>88</v>
      </c>
      <c r="F47" s="10" t="s">
        <v>118</v>
      </c>
      <c r="G47" s="10" t="s">
        <v>118</v>
      </c>
      <c r="H47" s="226" t="s">
        <v>107</v>
      </c>
      <c r="I47" s="347">
        <v>9850000</v>
      </c>
      <c r="J47" s="350">
        <v>2540</v>
      </c>
      <c r="K47" s="368">
        <v>1890</v>
      </c>
      <c r="L47" s="358" t="s">
        <v>256</v>
      </c>
      <c r="M47" s="351" t="s">
        <v>432</v>
      </c>
    </row>
    <row r="48" spans="1:13" s="372" customFormat="1" ht="18.75">
      <c r="A48" s="7">
        <v>11</v>
      </c>
      <c r="B48" s="7">
        <v>45</v>
      </c>
      <c r="C48" s="90" t="s">
        <v>419</v>
      </c>
      <c r="D48" s="383" t="s">
        <v>411</v>
      </c>
      <c r="E48" s="351" t="s">
        <v>88</v>
      </c>
      <c r="F48" s="7" t="s">
        <v>335</v>
      </c>
      <c r="G48" s="7" t="s">
        <v>336</v>
      </c>
      <c r="H48" s="7" t="s">
        <v>127</v>
      </c>
      <c r="I48" s="236">
        <v>4500000</v>
      </c>
      <c r="J48" s="369">
        <v>1250</v>
      </c>
      <c r="K48" s="369">
        <v>870</v>
      </c>
      <c r="L48" s="358" t="s">
        <v>256</v>
      </c>
      <c r="M48" s="351" t="s">
        <v>432</v>
      </c>
    </row>
    <row r="49" spans="1:13" s="372" customFormat="1" ht="18.75">
      <c r="A49" s="7">
        <v>12</v>
      </c>
      <c r="B49" s="7">
        <v>46</v>
      </c>
      <c r="C49" s="90" t="s">
        <v>420</v>
      </c>
      <c r="D49" s="383" t="s">
        <v>411</v>
      </c>
      <c r="E49" s="351" t="s">
        <v>88</v>
      </c>
      <c r="F49" s="7" t="s">
        <v>335</v>
      </c>
      <c r="G49" s="7" t="s">
        <v>336</v>
      </c>
      <c r="H49" s="7" t="s">
        <v>127</v>
      </c>
      <c r="I49" s="236">
        <v>8980000</v>
      </c>
      <c r="J49" s="369">
        <v>2230</v>
      </c>
      <c r="K49" s="369">
        <v>1430</v>
      </c>
      <c r="L49" s="358" t="s">
        <v>256</v>
      </c>
      <c r="M49" s="351" t="s">
        <v>432</v>
      </c>
    </row>
    <row r="50" spans="1:13" ht="18.75">
      <c r="H50" s="375" t="s">
        <v>434</v>
      </c>
      <c r="I50" s="376">
        <f>SUM(I4:I49)</f>
        <v>315778000</v>
      </c>
      <c r="J50" s="377">
        <f t="shared" ref="J50:K50" si="0">SUM(J4:J49)</f>
        <v>753737</v>
      </c>
      <c r="K50" s="377">
        <f t="shared" si="0"/>
        <v>318669</v>
      </c>
    </row>
    <row r="51" spans="1:13" ht="18.75">
      <c r="C51" s="387" t="s">
        <v>446</v>
      </c>
    </row>
    <row r="52" spans="1:13" ht="18.75">
      <c r="C52" s="387" t="s">
        <v>443</v>
      </c>
      <c r="D52" s="498" t="s">
        <v>447</v>
      </c>
      <c r="E52" s="497"/>
    </row>
    <row r="53" spans="1:13" ht="18.75">
      <c r="C53" s="387" t="s">
        <v>444</v>
      </c>
    </row>
    <row r="54" spans="1:13" ht="18.75">
      <c r="C54" s="387" t="s">
        <v>445</v>
      </c>
    </row>
  </sheetData>
  <autoFilter ref="A3:M3"/>
  <mergeCells count="10">
    <mergeCell ref="B1:M1"/>
    <mergeCell ref="M2:M3"/>
    <mergeCell ref="L2:L3"/>
    <mergeCell ref="A2:A3"/>
    <mergeCell ref="C2:C3"/>
    <mergeCell ref="D2:D3"/>
    <mergeCell ref="E2:H2"/>
    <mergeCell ref="I2:I3"/>
    <mergeCell ref="J2:K2"/>
    <mergeCell ref="B2:B3"/>
  </mergeCells>
  <pageMargins left="0.25" right="0.25" top="0.75" bottom="0.75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0"/>
  <sheetViews>
    <sheetView tabSelected="1" view="pageBreakPreview" zoomScaleNormal="85" zoomScaleSheetLayoutView="100" workbookViewId="0">
      <pane xSplit="3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B1" sqref="B1:O1"/>
    </sheetView>
  </sheetViews>
  <sheetFormatPr defaultRowHeight="14.25"/>
  <cols>
    <col min="1" max="1" width="8.875" hidden="1" customWidth="1"/>
    <col min="2" max="2" width="6" bestFit="1" customWidth="1"/>
    <col min="3" max="3" width="36" customWidth="1"/>
    <col min="4" max="4" width="29.375" bestFit="1" customWidth="1"/>
    <col min="5" max="5" width="14.875" bestFit="1" customWidth="1"/>
    <col min="6" max="6" width="11.375" customWidth="1"/>
    <col min="7" max="7" width="12.875" customWidth="1"/>
    <col min="8" max="8" width="9.25" bestFit="1" customWidth="1"/>
    <col min="9" max="9" width="9.25" customWidth="1"/>
    <col min="10" max="10" width="16.625" customWidth="1"/>
    <col min="11" max="12" width="17.375" customWidth="1"/>
    <col min="13" max="13" width="18.625" customWidth="1"/>
    <col min="14" max="14" width="14.625" bestFit="1" customWidth="1"/>
    <col min="15" max="15" width="7" customWidth="1"/>
  </cols>
  <sheetData>
    <row r="1" spans="1:15" ht="23.25">
      <c r="B1" s="570" t="s">
        <v>454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</row>
    <row r="2" spans="1:15" ht="18.75">
      <c r="A2" s="576" t="s">
        <v>438</v>
      </c>
      <c r="B2" s="583" t="s">
        <v>438</v>
      </c>
      <c r="C2" s="585" t="s">
        <v>0</v>
      </c>
      <c r="D2" s="585" t="s">
        <v>1</v>
      </c>
      <c r="E2" s="585" t="s">
        <v>2</v>
      </c>
      <c r="F2" s="585"/>
      <c r="G2" s="585"/>
      <c r="H2" s="586"/>
      <c r="I2" s="583" t="s">
        <v>448</v>
      </c>
      <c r="J2" s="587" t="s">
        <v>3</v>
      </c>
      <c r="K2" s="588" t="s">
        <v>4</v>
      </c>
      <c r="L2" s="589"/>
      <c r="M2" s="590"/>
      <c r="N2" s="591" t="s">
        <v>437</v>
      </c>
      <c r="O2" s="582" t="s">
        <v>433</v>
      </c>
    </row>
    <row r="3" spans="1:15" ht="37.5">
      <c r="A3" s="577"/>
      <c r="B3" s="584"/>
      <c r="C3" s="585"/>
      <c r="D3" s="585"/>
      <c r="E3" s="500" t="s">
        <v>5</v>
      </c>
      <c r="F3" s="500" t="s">
        <v>6</v>
      </c>
      <c r="G3" s="500" t="s">
        <v>7</v>
      </c>
      <c r="H3" s="500" t="s">
        <v>8</v>
      </c>
      <c r="I3" s="584"/>
      <c r="J3" s="587"/>
      <c r="K3" s="503" t="s">
        <v>453</v>
      </c>
      <c r="L3" s="503" t="s">
        <v>10</v>
      </c>
      <c r="M3" s="503" t="s">
        <v>452</v>
      </c>
      <c r="N3" s="592"/>
      <c r="O3" s="582"/>
    </row>
    <row r="4" spans="1:15" ht="18.75">
      <c r="A4" s="499">
        <v>7</v>
      </c>
      <c r="B4" s="523">
        <v>1</v>
      </c>
      <c r="C4" s="524" t="s">
        <v>30</v>
      </c>
      <c r="D4" s="525" t="s">
        <v>13</v>
      </c>
      <c r="E4" s="526" t="s">
        <v>14</v>
      </c>
      <c r="F4" s="526" t="s">
        <v>31</v>
      </c>
      <c r="G4" s="526" t="s">
        <v>32</v>
      </c>
      <c r="H4" s="527" t="s">
        <v>33</v>
      </c>
      <c r="I4" s="527" t="s">
        <v>450</v>
      </c>
      <c r="J4" s="528">
        <v>9029000</v>
      </c>
      <c r="K4" s="529">
        <v>1000</v>
      </c>
      <c r="L4" s="530">
        <v>279</v>
      </c>
      <c r="M4" s="530">
        <v>119500</v>
      </c>
      <c r="N4" s="531" t="s">
        <v>250</v>
      </c>
      <c r="O4" s="532" t="s">
        <v>430</v>
      </c>
    </row>
    <row r="5" spans="1:15" ht="18.75">
      <c r="A5" s="499"/>
      <c r="B5" s="523">
        <v>2</v>
      </c>
      <c r="C5" s="524" t="s">
        <v>455</v>
      </c>
      <c r="D5" s="525" t="s">
        <v>13</v>
      </c>
      <c r="E5" s="526" t="s">
        <v>14</v>
      </c>
      <c r="F5" s="526" t="s">
        <v>31</v>
      </c>
      <c r="G5" s="526" t="s">
        <v>32</v>
      </c>
      <c r="H5" s="527" t="s">
        <v>33</v>
      </c>
      <c r="I5" s="527" t="s">
        <v>450</v>
      </c>
      <c r="J5" s="528">
        <v>9008000</v>
      </c>
      <c r="K5" s="529">
        <v>1500</v>
      </c>
      <c r="L5" s="530">
        <v>300</v>
      </c>
      <c r="M5" s="530">
        <v>118600</v>
      </c>
      <c r="N5" s="531" t="s">
        <v>250</v>
      </c>
      <c r="O5" s="532" t="s">
        <v>430</v>
      </c>
    </row>
    <row r="6" spans="1:15" ht="18.75">
      <c r="A6" s="499"/>
      <c r="B6" s="523">
        <v>3</v>
      </c>
      <c r="C6" s="524" t="s">
        <v>338</v>
      </c>
      <c r="D6" s="533" t="s">
        <v>339</v>
      </c>
      <c r="E6" s="526" t="s">
        <v>14</v>
      </c>
      <c r="F6" s="526" t="s">
        <v>340</v>
      </c>
      <c r="G6" s="526" t="s">
        <v>37</v>
      </c>
      <c r="H6" s="527" t="s">
        <v>33</v>
      </c>
      <c r="I6" s="527" t="s">
        <v>450</v>
      </c>
      <c r="J6" s="528">
        <v>5200000</v>
      </c>
      <c r="K6" s="529">
        <v>12000</v>
      </c>
      <c r="L6" s="530">
        <v>4000</v>
      </c>
      <c r="M6" s="530">
        <v>57400</v>
      </c>
      <c r="N6" s="531" t="s">
        <v>250</v>
      </c>
      <c r="O6" s="532" t="s">
        <v>430</v>
      </c>
    </row>
    <row r="7" spans="1:15" ht="18.75">
      <c r="A7" s="499"/>
      <c r="B7" s="523">
        <v>4</v>
      </c>
      <c r="C7" s="524" t="s">
        <v>341</v>
      </c>
      <c r="D7" s="533" t="s">
        <v>339</v>
      </c>
      <c r="E7" s="526" t="s">
        <v>14</v>
      </c>
      <c r="F7" s="526" t="s">
        <v>342</v>
      </c>
      <c r="G7" s="526" t="s">
        <v>37</v>
      </c>
      <c r="H7" s="534" t="s">
        <v>38</v>
      </c>
      <c r="I7" s="534" t="s">
        <v>451</v>
      </c>
      <c r="J7" s="528">
        <v>2546000</v>
      </c>
      <c r="K7" s="529">
        <v>3000</v>
      </c>
      <c r="L7" s="530">
        <v>2000</v>
      </c>
      <c r="M7" s="530">
        <v>37250</v>
      </c>
      <c r="N7" s="531" t="s">
        <v>250</v>
      </c>
      <c r="O7" s="532" t="s">
        <v>430</v>
      </c>
    </row>
    <row r="8" spans="1:15" ht="18.75">
      <c r="A8" s="499"/>
      <c r="B8" s="523">
        <v>5</v>
      </c>
      <c r="C8" s="524" t="s">
        <v>360</v>
      </c>
      <c r="D8" s="533" t="s">
        <v>339</v>
      </c>
      <c r="E8" s="526" t="s">
        <v>14</v>
      </c>
      <c r="F8" s="526" t="s">
        <v>43</v>
      </c>
      <c r="G8" s="526" t="s">
        <v>37</v>
      </c>
      <c r="H8" s="534" t="s">
        <v>38</v>
      </c>
      <c r="I8" s="534" t="s">
        <v>451</v>
      </c>
      <c r="J8" s="528">
        <v>6149000</v>
      </c>
      <c r="K8" s="529">
        <v>3000</v>
      </c>
      <c r="L8" s="530">
        <v>777</v>
      </c>
      <c r="M8" s="530">
        <v>85850</v>
      </c>
      <c r="N8" s="531" t="s">
        <v>250</v>
      </c>
      <c r="O8" s="532" t="s">
        <v>430</v>
      </c>
    </row>
    <row r="9" spans="1:15" ht="18.75">
      <c r="A9" s="499"/>
      <c r="B9" s="523">
        <v>6</v>
      </c>
      <c r="C9" s="524" t="s">
        <v>12</v>
      </c>
      <c r="D9" s="525" t="s">
        <v>13</v>
      </c>
      <c r="E9" s="526" t="s">
        <v>14</v>
      </c>
      <c r="F9" s="526" t="s">
        <v>15</v>
      </c>
      <c r="G9" s="526" t="s">
        <v>16</v>
      </c>
      <c r="H9" s="534" t="s">
        <v>17</v>
      </c>
      <c r="I9" s="535" t="s">
        <v>449</v>
      </c>
      <c r="J9" s="528">
        <v>27999000</v>
      </c>
      <c r="K9" s="529">
        <v>3000</v>
      </c>
      <c r="L9" s="530">
        <v>1148</v>
      </c>
      <c r="M9" s="530">
        <v>400000</v>
      </c>
      <c r="N9" s="531" t="s">
        <v>250</v>
      </c>
      <c r="O9" s="532" t="s">
        <v>430</v>
      </c>
    </row>
    <row r="10" spans="1:15" ht="18.75">
      <c r="A10" s="499"/>
      <c r="B10" s="523">
        <v>7</v>
      </c>
      <c r="C10" s="524" t="s">
        <v>18</v>
      </c>
      <c r="D10" s="525" t="s">
        <v>13</v>
      </c>
      <c r="E10" s="526" t="s">
        <v>14</v>
      </c>
      <c r="F10" s="526" t="s">
        <v>19</v>
      </c>
      <c r="G10" s="526" t="s">
        <v>16</v>
      </c>
      <c r="H10" s="534" t="s">
        <v>17</v>
      </c>
      <c r="I10" s="535" t="s">
        <v>449</v>
      </c>
      <c r="J10" s="528">
        <v>962000</v>
      </c>
      <c r="K10" s="529">
        <v>650</v>
      </c>
      <c r="L10" s="530">
        <v>1060</v>
      </c>
      <c r="M10" s="530">
        <v>15000</v>
      </c>
      <c r="N10" s="531" t="s">
        <v>250</v>
      </c>
      <c r="O10" s="532" t="s">
        <v>430</v>
      </c>
    </row>
    <row r="11" spans="1:15" ht="18.75">
      <c r="A11" s="499"/>
      <c r="B11" s="523">
        <v>8</v>
      </c>
      <c r="C11" s="524" t="s">
        <v>20</v>
      </c>
      <c r="D11" s="525" t="s">
        <v>13</v>
      </c>
      <c r="E11" s="526" t="s">
        <v>14</v>
      </c>
      <c r="F11" s="526" t="s">
        <v>19</v>
      </c>
      <c r="G11" s="526" t="s">
        <v>16</v>
      </c>
      <c r="H11" s="534" t="s">
        <v>17</v>
      </c>
      <c r="I11" s="535" t="s">
        <v>449</v>
      </c>
      <c r="J11" s="528">
        <v>2038000</v>
      </c>
      <c r="K11" s="529">
        <v>650</v>
      </c>
      <c r="L11" s="530">
        <v>1060</v>
      </c>
      <c r="M11" s="530">
        <v>30000</v>
      </c>
      <c r="N11" s="531" t="s">
        <v>250</v>
      </c>
      <c r="O11" s="532" t="s">
        <v>430</v>
      </c>
    </row>
    <row r="12" spans="1:15" ht="18.75">
      <c r="A12" s="499"/>
      <c r="B12" s="523">
        <v>9</v>
      </c>
      <c r="C12" s="524" t="s">
        <v>21</v>
      </c>
      <c r="D12" s="525" t="s">
        <v>13</v>
      </c>
      <c r="E12" s="526" t="s">
        <v>14</v>
      </c>
      <c r="F12" s="526" t="s">
        <v>22</v>
      </c>
      <c r="G12" s="526" t="s">
        <v>23</v>
      </c>
      <c r="H12" s="534" t="s">
        <v>17</v>
      </c>
      <c r="I12" s="535" t="s">
        <v>449</v>
      </c>
      <c r="J12" s="536">
        <v>9048000</v>
      </c>
      <c r="K12" s="529">
        <v>700</v>
      </c>
      <c r="L12" s="530">
        <v>685</v>
      </c>
      <c r="M12" s="530">
        <v>100000</v>
      </c>
      <c r="N12" s="531" t="s">
        <v>250</v>
      </c>
      <c r="O12" s="532" t="s">
        <v>430</v>
      </c>
    </row>
    <row r="13" spans="1:15" ht="18.75">
      <c r="A13" s="499"/>
      <c r="B13" s="523">
        <v>10</v>
      </c>
      <c r="C13" s="524" t="s">
        <v>24</v>
      </c>
      <c r="D13" s="525" t="s">
        <v>13</v>
      </c>
      <c r="E13" s="526" t="s">
        <v>14</v>
      </c>
      <c r="F13" s="526" t="s">
        <v>25</v>
      </c>
      <c r="G13" s="526" t="s">
        <v>26</v>
      </c>
      <c r="H13" s="534" t="s">
        <v>17</v>
      </c>
      <c r="I13" s="535" t="s">
        <v>449</v>
      </c>
      <c r="J13" s="528">
        <v>2608000</v>
      </c>
      <c r="K13" s="529">
        <v>1500</v>
      </c>
      <c r="L13" s="530">
        <v>2972</v>
      </c>
      <c r="M13" s="530">
        <v>50000</v>
      </c>
      <c r="N13" s="531" t="s">
        <v>250</v>
      </c>
      <c r="O13" s="532" t="s">
        <v>430</v>
      </c>
    </row>
    <row r="14" spans="1:15" ht="18.75">
      <c r="A14" s="499"/>
      <c r="B14" s="523">
        <v>11</v>
      </c>
      <c r="C14" s="524" t="s">
        <v>27</v>
      </c>
      <c r="D14" s="525" t="s">
        <v>13</v>
      </c>
      <c r="E14" s="526" t="s">
        <v>14</v>
      </c>
      <c r="F14" s="526" t="s">
        <v>28</v>
      </c>
      <c r="G14" s="526" t="s">
        <v>26</v>
      </c>
      <c r="H14" s="534" t="s">
        <v>17</v>
      </c>
      <c r="I14" s="535" t="s">
        <v>449</v>
      </c>
      <c r="J14" s="528">
        <v>1738000</v>
      </c>
      <c r="K14" s="529">
        <v>2000</v>
      </c>
      <c r="L14" s="530">
        <v>2175</v>
      </c>
      <c r="M14" s="530">
        <v>30000</v>
      </c>
      <c r="N14" s="531" t="s">
        <v>250</v>
      </c>
      <c r="O14" s="532" t="s">
        <v>430</v>
      </c>
    </row>
    <row r="15" spans="1:15" ht="18.75">
      <c r="A15" s="499"/>
      <c r="B15" s="523">
        <v>12</v>
      </c>
      <c r="C15" s="524" t="s">
        <v>29</v>
      </c>
      <c r="D15" s="525" t="s">
        <v>13</v>
      </c>
      <c r="E15" s="526" t="s">
        <v>14</v>
      </c>
      <c r="F15" s="526" t="s">
        <v>28</v>
      </c>
      <c r="G15" s="526" t="s">
        <v>26</v>
      </c>
      <c r="H15" s="534" t="s">
        <v>17</v>
      </c>
      <c r="I15" s="535" t="s">
        <v>449</v>
      </c>
      <c r="J15" s="528">
        <v>1674000</v>
      </c>
      <c r="K15" s="529">
        <v>2000</v>
      </c>
      <c r="L15" s="530">
        <v>2175</v>
      </c>
      <c r="M15" s="530">
        <v>28000</v>
      </c>
      <c r="N15" s="531" t="s">
        <v>250</v>
      </c>
      <c r="O15" s="532" t="s">
        <v>430</v>
      </c>
    </row>
    <row r="16" spans="1:15" ht="18.75">
      <c r="A16" s="499"/>
      <c r="B16" s="523">
        <v>13</v>
      </c>
      <c r="C16" s="524" t="s">
        <v>344</v>
      </c>
      <c r="D16" s="525" t="s">
        <v>13</v>
      </c>
      <c r="E16" s="526" t="s">
        <v>14</v>
      </c>
      <c r="F16" s="526" t="s">
        <v>345</v>
      </c>
      <c r="G16" s="526" t="s">
        <v>346</v>
      </c>
      <c r="H16" s="534" t="s">
        <v>17</v>
      </c>
      <c r="I16" s="535" t="s">
        <v>449</v>
      </c>
      <c r="J16" s="528">
        <v>922000</v>
      </c>
      <c r="K16" s="529">
        <v>4000</v>
      </c>
      <c r="L16" s="530">
        <v>1400</v>
      </c>
      <c r="M16" s="530">
        <v>16000</v>
      </c>
      <c r="N16" s="531" t="s">
        <v>250</v>
      </c>
      <c r="O16" s="532" t="s">
        <v>430</v>
      </c>
    </row>
    <row r="17" spans="1:15" ht="18.75">
      <c r="A17" s="499"/>
      <c r="B17" s="523">
        <v>14</v>
      </c>
      <c r="C17" s="524" t="s">
        <v>348</v>
      </c>
      <c r="D17" s="525" t="s">
        <v>13</v>
      </c>
      <c r="E17" s="526" t="s">
        <v>14</v>
      </c>
      <c r="F17" s="526" t="s">
        <v>349</v>
      </c>
      <c r="G17" s="526" t="s">
        <v>26</v>
      </c>
      <c r="H17" s="534" t="s">
        <v>17</v>
      </c>
      <c r="I17" s="535" t="s">
        <v>449</v>
      </c>
      <c r="J17" s="528">
        <v>562000</v>
      </c>
      <c r="K17" s="529">
        <v>3000</v>
      </c>
      <c r="L17" s="530">
        <v>1400</v>
      </c>
      <c r="M17" s="530">
        <v>10000</v>
      </c>
      <c r="N17" s="531" t="s">
        <v>250</v>
      </c>
      <c r="O17" s="532" t="s">
        <v>430</v>
      </c>
    </row>
    <row r="18" spans="1:15" ht="18.75">
      <c r="A18" s="499"/>
      <c r="B18" s="523">
        <v>15</v>
      </c>
      <c r="C18" s="524" t="s">
        <v>350</v>
      </c>
      <c r="D18" s="525" t="s">
        <v>13</v>
      </c>
      <c r="E18" s="526" t="s">
        <v>14</v>
      </c>
      <c r="F18" s="526" t="s">
        <v>349</v>
      </c>
      <c r="G18" s="526" t="s">
        <v>26</v>
      </c>
      <c r="H18" s="534" t="s">
        <v>17</v>
      </c>
      <c r="I18" s="535" t="s">
        <v>449</v>
      </c>
      <c r="J18" s="528">
        <v>639000</v>
      </c>
      <c r="K18" s="529">
        <v>3000</v>
      </c>
      <c r="L18" s="530">
        <v>1400</v>
      </c>
      <c r="M18" s="530">
        <v>10000</v>
      </c>
      <c r="N18" s="531" t="s">
        <v>250</v>
      </c>
      <c r="O18" s="532" t="s">
        <v>430</v>
      </c>
    </row>
    <row r="19" spans="1:15" ht="18.75">
      <c r="A19" s="499"/>
      <c r="B19" s="523">
        <v>16</v>
      </c>
      <c r="C19" s="524" t="s">
        <v>352</v>
      </c>
      <c r="D19" s="525" t="s">
        <v>13</v>
      </c>
      <c r="E19" s="526" t="s">
        <v>14</v>
      </c>
      <c r="F19" s="526" t="s">
        <v>349</v>
      </c>
      <c r="G19" s="526" t="s">
        <v>26</v>
      </c>
      <c r="H19" s="534" t="s">
        <v>17</v>
      </c>
      <c r="I19" s="535" t="s">
        <v>449</v>
      </c>
      <c r="J19" s="528">
        <v>712000</v>
      </c>
      <c r="K19" s="529">
        <v>3000</v>
      </c>
      <c r="L19" s="530">
        <v>1400</v>
      </c>
      <c r="M19" s="530">
        <v>13000</v>
      </c>
      <c r="N19" s="531" t="s">
        <v>250</v>
      </c>
      <c r="O19" s="532" t="s">
        <v>430</v>
      </c>
    </row>
    <row r="20" spans="1:15" ht="18.75">
      <c r="A20" s="499"/>
      <c r="B20" s="523">
        <v>17</v>
      </c>
      <c r="C20" s="524" t="s">
        <v>353</v>
      </c>
      <c r="D20" s="525" t="s">
        <v>13</v>
      </c>
      <c r="E20" s="526" t="s">
        <v>14</v>
      </c>
      <c r="F20" s="526" t="s">
        <v>354</v>
      </c>
      <c r="G20" s="526" t="s">
        <v>16</v>
      </c>
      <c r="H20" s="534" t="s">
        <v>17</v>
      </c>
      <c r="I20" s="535" t="s">
        <v>449</v>
      </c>
      <c r="J20" s="528">
        <v>2103000</v>
      </c>
      <c r="K20" s="529">
        <v>3500</v>
      </c>
      <c r="L20" s="530">
        <v>400</v>
      </c>
      <c r="M20" s="530">
        <v>60000</v>
      </c>
      <c r="N20" s="531" t="s">
        <v>250</v>
      </c>
      <c r="O20" s="532" t="s">
        <v>430</v>
      </c>
    </row>
    <row r="21" spans="1:15" ht="18.75">
      <c r="A21" s="499"/>
      <c r="B21" s="523">
        <v>18</v>
      </c>
      <c r="C21" s="524" t="s">
        <v>355</v>
      </c>
      <c r="D21" s="525" t="s">
        <v>13</v>
      </c>
      <c r="E21" s="526" t="s">
        <v>14</v>
      </c>
      <c r="F21" s="526" t="s">
        <v>19</v>
      </c>
      <c r="G21" s="526" t="s">
        <v>16</v>
      </c>
      <c r="H21" s="534" t="s">
        <v>17</v>
      </c>
      <c r="I21" s="535" t="s">
        <v>449</v>
      </c>
      <c r="J21" s="528">
        <v>2710000</v>
      </c>
      <c r="K21" s="529">
        <v>3500</v>
      </c>
      <c r="L21" s="530">
        <v>2000</v>
      </c>
      <c r="M21" s="530">
        <v>50000</v>
      </c>
      <c r="N21" s="531" t="s">
        <v>250</v>
      </c>
      <c r="O21" s="532" t="s">
        <v>430</v>
      </c>
    </row>
    <row r="22" spans="1:15" ht="18.75">
      <c r="A22" s="499"/>
      <c r="B22" s="523">
        <v>19</v>
      </c>
      <c r="C22" s="524" t="s">
        <v>356</v>
      </c>
      <c r="D22" s="525" t="s">
        <v>13</v>
      </c>
      <c r="E22" s="526" t="s">
        <v>14</v>
      </c>
      <c r="F22" s="526" t="s">
        <v>15</v>
      </c>
      <c r="G22" s="526" t="s">
        <v>16</v>
      </c>
      <c r="H22" s="534" t="s">
        <v>17</v>
      </c>
      <c r="I22" s="535" t="s">
        <v>449</v>
      </c>
      <c r="J22" s="528">
        <v>974000</v>
      </c>
      <c r="K22" s="529">
        <v>2000</v>
      </c>
      <c r="L22" s="530">
        <v>1300</v>
      </c>
      <c r="M22" s="530">
        <v>18000</v>
      </c>
      <c r="N22" s="531" t="s">
        <v>250</v>
      </c>
      <c r="O22" s="532" t="s">
        <v>430</v>
      </c>
    </row>
    <row r="23" spans="1:15" ht="18.75">
      <c r="A23" s="499"/>
      <c r="B23" s="523">
        <v>20</v>
      </c>
      <c r="C23" s="524" t="s">
        <v>357</v>
      </c>
      <c r="D23" s="525" t="s">
        <v>13</v>
      </c>
      <c r="E23" s="526" t="s">
        <v>14</v>
      </c>
      <c r="F23" s="526" t="s">
        <v>358</v>
      </c>
      <c r="G23" s="526" t="s">
        <v>359</v>
      </c>
      <c r="H23" s="534" t="s">
        <v>17</v>
      </c>
      <c r="I23" s="535" t="s">
        <v>449</v>
      </c>
      <c r="J23" s="528">
        <v>1840000</v>
      </c>
      <c r="K23" s="529">
        <v>1200</v>
      </c>
      <c r="L23" s="530">
        <v>1300</v>
      </c>
      <c r="M23" s="530">
        <v>30000</v>
      </c>
      <c r="N23" s="531" t="s">
        <v>250</v>
      </c>
      <c r="O23" s="532" t="s">
        <v>430</v>
      </c>
    </row>
    <row r="24" spans="1:15" ht="18.75">
      <c r="B24" s="523">
        <v>21</v>
      </c>
      <c r="C24" s="524" t="s">
        <v>363</v>
      </c>
      <c r="D24" s="533" t="s">
        <v>339</v>
      </c>
      <c r="E24" s="526" t="s">
        <v>14</v>
      </c>
      <c r="F24" s="526" t="s">
        <v>43</v>
      </c>
      <c r="G24" s="526" t="s">
        <v>37</v>
      </c>
      <c r="H24" s="527" t="s">
        <v>38</v>
      </c>
      <c r="I24" s="527" t="s">
        <v>451</v>
      </c>
      <c r="J24" s="528">
        <v>8928000</v>
      </c>
      <c r="K24" s="557">
        <v>6000</v>
      </c>
      <c r="L24" s="558">
        <v>1200</v>
      </c>
      <c r="M24" s="558">
        <v>80000</v>
      </c>
      <c r="N24" s="531" t="s">
        <v>250</v>
      </c>
      <c r="O24" s="532" t="s">
        <v>430</v>
      </c>
    </row>
    <row r="25" spans="1:15" ht="18.75">
      <c r="B25" s="504">
        <v>22</v>
      </c>
      <c r="C25" s="512" t="s">
        <v>35</v>
      </c>
      <c r="D25" s="511" t="s">
        <v>13</v>
      </c>
      <c r="E25" s="506" t="s">
        <v>14</v>
      </c>
      <c r="F25" s="511" t="s">
        <v>456</v>
      </c>
      <c r="G25" s="511" t="s">
        <v>37</v>
      </c>
      <c r="H25" s="509" t="s">
        <v>38</v>
      </c>
      <c r="I25" s="509" t="s">
        <v>451</v>
      </c>
      <c r="J25" s="513">
        <v>3600000</v>
      </c>
      <c r="K25" s="514">
        <v>800</v>
      </c>
      <c r="L25" s="515">
        <v>500</v>
      </c>
      <c r="M25" s="515">
        <v>54360</v>
      </c>
      <c r="N25" s="507" t="s">
        <v>272</v>
      </c>
      <c r="O25" s="508" t="s">
        <v>430</v>
      </c>
    </row>
    <row r="26" spans="1:15" ht="18.75">
      <c r="B26" s="504">
        <v>23</v>
      </c>
      <c r="C26" s="512" t="s">
        <v>39</v>
      </c>
      <c r="D26" s="511" t="s">
        <v>13</v>
      </c>
      <c r="E26" s="506" t="s">
        <v>14</v>
      </c>
      <c r="F26" s="511" t="s">
        <v>36</v>
      </c>
      <c r="G26" s="511" t="s">
        <v>37</v>
      </c>
      <c r="H26" s="509" t="s">
        <v>38</v>
      </c>
      <c r="I26" s="509" t="s">
        <v>451</v>
      </c>
      <c r="J26" s="513">
        <v>2640000</v>
      </c>
      <c r="K26" s="514">
        <v>12415</v>
      </c>
      <c r="L26" s="515">
        <v>458</v>
      </c>
      <c r="M26" s="515">
        <v>36000</v>
      </c>
      <c r="N26" s="507" t="s">
        <v>272</v>
      </c>
      <c r="O26" s="508" t="s">
        <v>430</v>
      </c>
    </row>
    <row r="27" spans="1:15" ht="18.75">
      <c r="B27" s="504">
        <v>24</v>
      </c>
      <c r="C27" s="512" t="s">
        <v>40</v>
      </c>
      <c r="D27" s="511" t="s">
        <v>13</v>
      </c>
      <c r="E27" s="506" t="s">
        <v>14</v>
      </c>
      <c r="F27" s="511" t="s">
        <v>36</v>
      </c>
      <c r="G27" s="511" t="s">
        <v>37</v>
      </c>
      <c r="H27" s="509" t="s">
        <v>38</v>
      </c>
      <c r="I27" s="509" t="s">
        <v>451</v>
      </c>
      <c r="J27" s="513">
        <v>1272000</v>
      </c>
      <c r="K27" s="514">
        <v>12415</v>
      </c>
      <c r="L27" s="515">
        <v>458</v>
      </c>
      <c r="M27" s="515">
        <v>18040</v>
      </c>
      <c r="N27" s="507" t="s">
        <v>272</v>
      </c>
      <c r="O27" s="508" t="s">
        <v>430</v>
      </c>
    </row>
    <row r="28" spans="1:15" ht="18.75">
      <c r="B28" s="504">
        <v>25</v>
      </c>
      <c r="C28" s="512" t="s">
        <v>457</v>
      </c>
      <c r="D28" s="511" t="s">
        <v>13</v>
      </c>
      <c r="E28" s="506" t="s">
        <v>14</v>
      </c>
      <c r="F28" s="511" t="s">
        <v>366</v>
      </c>
      <c r="G28" s="511" t="s">
        <v>37</v>
      </c>
      <c r="H28" s="509" t="s">
        <v>38</v>
      </c>
      <c r="I28" s="509" t="s">
        <v>451</v>
      </c>
      <c r="J28" s="510">
        <v>9648000</v>
      </c>
      <c r="K28" s="516">
        <v>4500</v>
      </c>
      <c r="L28" s="517">
        <v>915</v>
      </c>
      <c r="M28" s="517">
        <v>107844</v>
      </c>
      <c r="N28" s="507" t="s">
        <v>272</v>
      </c>
      <c r="O28" s="508" t="s">
        <v>430</v>
      </c>
    </row>
    <row r="29" spans="1:15" ht="18.75">
      <c r="B29" s="504">
        <v>26</v>
      </c>
      <c r="C29" s="512" t="s">
        <v>45</v>
      </c>
      <c r="D29" s="511" t="s">
        <v>13</v>
      </c>
      <c r="E29" s="506" t="s">
        <v>14</v>
      </c>
      <c r="F29" s="511" t="s">
        <v>46</v>
      </c>
      <c r="G29" s="511" t="s">
        <v>44</v>
      </c>
      <c r="H29" s="509" t="s">
        <v>38</v>
      </c>
      <c r="I29" s="509" t="s">
        <v>451</v>
      </c>
      <c r="J29" s="513">
        <v>3780000</v>
      </c>
      <c r="K29" s="516">
        <v>35000</v>
      </c>
      <c r="L29" s="517">
        <v>1678</v>
      </c>
      <c r="M29" s="517">
        <v>51291</v>
      </c>
      <c r="N29" s="507" t="s">
        <v>272</v>
      </c>
      <c r="O29" s="508" t="s">
        <v>430</v>
      </c>
    </row>
    <row r="30" spans="1:15" ht="18.75">
      <c r="B30" s="504">
        <v>27</v>
      </c>
      <c r="C30" s="512" t="s">
        <v>458</v>
      </c>
      <c r="D30" s="511" t="s">
        <v>13</v>
      </c>
      <c r="E30" s="506" t="s">
        <v>14</v>
      </c>
      <c r="F30" s="511" t="s">
        <v>459</v>
      </c>
      <c r="G30" s="511" t="s">
        <v>37</v>
      </c>
      <c r="H30" s="509" t="s">
        <v>38</v>
      </c>
      <c r="I30" s="509" t="s">
        <v>451</v>
      </c>
      <c r="J30" s="513">
        <v>4620000</v>
      </c>
      <c r="K30" s="516">
        <v>3700</v>
      </c>
      <c r="L30" s="517">
        <v>800</v>
      </c>
      <c r="M30" s="517">
        <v>49900</v>
      </c>
      <c r="N30" s="507" t="s">
        <v>272</v>
      </c>
      <c r="O30" s="508" t="s">
        <v>430</v>
      </c>
    </row>
    <row r="31" spans="1:15" ht="18.75">
      <c r="B31" s="504">
        <v>28</v>
      </c>
      <c r="C31" s="512" t="s">
        <v>460</v>
      </c>
      <c r="D31" s="511" t="s">
        <v>13</v>
      </c>
      <c r="E31" s="506" t="s">
        <v>14</v>
      </c>
      <c r="F31" s="511" t="s">
        <v>459</v>
      </c>
      <c r="G31" s="511" t="s">
        <v>37</v>
      </c>
      <c r="H31" s="509" t="s">
        <v>38</v>
      </c>
      <c r="I31" s="509" t="s">
        <v>451</v>
      </c>
      <c r="J31" s="510">
        <v>6750000</v>
      </c>
      <c r="K31" s="516">
        <v>4000</v>
      </c>
      <c r="L31" s="517">
        <v>850</v>
      </c>
      <c r="M31" s="517">
        <v>73704</v>
      </c>
      <c r="N31" s="507" t="s">
        <v>272</v>
      </c>
      <c r="O31" s="508" t="s">
        <v>430</v>
      </c>
    </row>
    <row r="32" spans="1:15" ht="18.75">
      <c r="B32" s="504">
        <v>29</v>
      </c>
      <c r="C32" s="518" t="s">
        <v>361</v>
      </c>
      <c r="D32" s="505" t="s">
        <v>339</v>
      </c>
      <c r="E32" s="519" t="s">
        <v>14</v>
      </c>
      <c r="F32" s="508" t="s">
        <v>43</v>
      </c>
      <c r="G32" s="508" t="s">
        <v>37</v>
      </c>
      <c r="H32" s="519" t="s">
        <v>38</v>
      </c>
      <c r="I32" s="519" t="s">
        <v>451</v>
      </c>
      <c r="J32" s="520">
        <v>5042000</v>
      </c>
      <c r="K32" s="521">
        <v>3000</v>
      </c>
      <c r="L32" s="522">
        <v>777</v>
      </c>
      <c r="M32" s="522">
        <v>67710</v>
      </c>
      <c r="N32" s="519" t="s">
        <v>272</v>
      </c>
      <c r="O32" s="508" t="s">
        <v>430</v>
      </c>
    </row>
    <row r="33" spans="2:15" ht="18.75">
      <c r="B33" s="504">
        <v>30</v>
      </c>
      <c r="C33" s="518" t="s">
        <v>362</v>
      </c>
      <c r="D33" s="505" t="s">
        <v>339</v>
      </c>
      <c r="E33" s="519" t="s">
        <v>14</v>
      </c>
      <c r="F33" s="508" t="s">
        <v>43</v>
      </c>
      <c r="G33" s="508" t="s">
        <v>37</v>
      </c>
      <c r="H33" s="519" t="s">
        <v>38</v>
      </c>
      <c r="I33" s="519" t="s">
        <v>451</v>
      </c>
      <c r="J33" s="520">
        <v>8463000</v>
      </c>
      <c r="K33" s="521">
        <v>3000</v>
      </c>
      <c r="L33" s="522">
        <v>777</v>
      </c>
      <c r="M33" s="522">
        <v>112554</v>
      </c>
      <c r="N33" s="519" t="s">
        <v>272</v>
      </c>
      <c r="O33" s="508" t="s">
        <v>430</v>
      </c>
    </row>
    <row r="34" spans="2:15" ht="18.75">
      <c r="B34" s="504">
        <v>31</v>
      </c>
      <c r="C34" s="518" t="s">
        <v>461</v>
      </c>
      <c r="D34" s="505" t="s">
        <v>339</v>
      </c>
      <c r="E34" s="519" t="s">
        <v>14</v>
      </c>
      <c r="F34" s="508" t="s">
        <v>462</v>
      </c>
      <c r="G34" s="508" t="s">
        <v>37</v>
      </c>
      <c r="H34" s="519" t="s">
        <v>38</v>
      </c>
      <c r="I34" s="519" t="s">
        <v>451</v>
      </c>
      <c r="J34" s="520">
        <v>5130000</v>
      </c>
      <c r="K34" s="521">
        <v>3800</v>
      </c>
      <c r="L34" s="522">
        <v>815</v>
      </c>
      <c r="M34" s="522">
        <v>70680</v>
      </c>
      <c r="N34" s="519" t="s">
        <v>272</v>
      </c>
      <c r="O34" s="508" t="s">
        <v>430</v>
      </c>
    </row>
    <row r="35" spans="2:15" ht="18.75">
      <c r="B35" s="504">
        <v>32</v>
      </c>
      <c r="C35" s="518" t="s">
        <v>365</v>
      </c>
      <c r="D35" s="505" t="s">
        <v>339</v>
      </c>
      <c r="E35" s="519" t="s">
        <v>14</v>
      </c>
      <c r="F35" s="508" t="s">
        <v>366</v>
      </c>
      <c r="G35" s="508" t="s">
        <v>37</v>
      </c>
      <c r="H35" s="519" t="s">
        <v>38</v>
      </c>
      <c r="I35" s="519" t="s">
        <v>451</v>
      </c>
      <c r="J35" s="520">
        <v>1690000</v>
      </c>
      <c r="K35" s="521">
        <v>1144</v>
      </c>
      <c r="L35" s="522">
        <v>268</v>
      </c>
      <c r="M35" s="522">
        <v>23703</v>
      </c>
      <c r="N35" s="519" t="s">
        <v>272</v>
      </c>
      <c r="O35" s="508" t="s">
        <v>430</v>
      </c>
    </row>
    <row r="36" spans="2:15" ht="18.75">
      <c r="B36" s="504">
        <v>33</v>
      </c>
      <c r="C36" s="518" t="s">
        <v>367</v>
      </c>
      <c r="D36" s="505" t="s">
        <v>339</v>
      </c>
      <c r="E36" s="519" t="s">
        <v>14</v>
      </c>
      <c r="F36" s="506" t="s">
        <v>366</v>
      </c>
      <c r="G36" s="508" t="s">
        <v>37</v>
      </c>
      <c r="H36" s="519" t="s">
        <v>38</v>
      </c>
      <c r="I36" s="519" t="s">
        <v>451</v>
      </c>
      <c r="J36" s="520">
        <v>1102000</v>
      </c>
      <c r="K36" s="521">
        <v>649</v>
      </c>
      <c r="L36" s="522">
        <v>109</v>
      </c>
      <c r="M36" s="522">
        <v>15456</v>
      </c>
      <c r="N36" s="519" t="s">
        <v>272</v>
      </c>
      <c r="O36" s="508" t="s">
        <v>430</v>
      </c>
    </row>
    <row r="37" spans="2:15" ht="21">
      <c r="B37" s="537">
        <v>34</v>
      </c>
      <c r="C37" s="538" t="s">
        <v>464</v>
      </c>
      <c r="D37" s="539" t="s">
        <v>13</v>
      </c>
      <c r="E37" s="540" t="s">
        <v>14</v>
      </c>
      <c r="F37" s="540" t="s">
        <v>371</v>
      </c>
      <c r="G37" s="540" t="s">
        <v>80</v>
      </c>
      <c r="H37" s="541" t="s">
        <v>81</v>
      </c>
      <c r="I37" s="541" t="s">
        <v>465</v>
      </c>
      <c r="J37" s="542">
        <v>9060000</v>
      </c>
      <c r="K37" s="543">
        <v>3546</v>
      </c>
      <c r="L37" s="544">
        <v>542</v>
      </c>
      <c r="M37" s="544">
        <v>70488</v>
      </c>
      <c r="N37" s="545" t="s">
        <v>271</v>
      </c>
      <c r="O37" s="539" t="s">
        <v>430</v>
      </c>
    </row>
    <row r="38" spans="2:15" ht="21">
      <c r="B38" s="537">
        <v>35</v>
      </c>
      <c r="C38" s="538" t="s">
        <v>466</v>
      </c>
      <c r="D38" s="539" t="s">
        <v>13</v>
      </c>
      <c r="E38" s="540" t="s">
        <v>14</v>
      </c>
      <c r="F38" s="540" t="s">
        <v>371</v>
      </c>
      <c r="G38" s="540" t="s">
        <v>80</v>
      </c>
      <c r="H38" s="541" t="s">
        <v>81</v>
      </c>
      <c r="I38" s="541" t="s">
        <v>465</v>
      </c>
      <c r="J38" s="542">
        <v>6880000</v>
      </c>
      <c r="K38" s="543">
        <v>2045</v>
      </c>
      <c r="L38" s="544">
        <v>643</v>
      </c>
      <c r="M38" s="544">
        <v>53850</v>
      </c>
      <c r="N38" s="545" t="s">
        <v>271</v>
      </c>
      <c r="O38" s="539" t="s">
        <v>277</v>
      </c>
    </row>
    <row r="39" spans="2:15" ht="21">
      <c r="B39" s="537">
        <v>36</v>
      </c>
      <c r="C39" s="538" t="s">
        <v>467</v>
      </c>
      <c r="D39" s="539" t="s">
        <v>13</v>
      </c>
      <c r="E39" s="540" t="s">
        <v>14</v>
      </c>
      <c r="F39" s="540" t="s">
        <v>371</v>
      </c>
      <c r="G39" s="540" t="s">
        <v>80</v>
      </c>
      <c r="H39" s="541" t="s">
        <v>81</v>
      </c>
      <c r="I39" s="541" t="s">
        <v>465</v>
      </c>
      <c r="J39" s="542">
        <v>8769500</v>
      </c>
      <c r="K39" s="543">
        <v>3487</v>
      </c>
      <c r="L39" s="544">
        <v>342</v>
      </c>
      <c r="M39" s="546">
        <v>81260</v>
      </c>
      <c r="N39" s="545" t="s">
        <v>271</v>
      </c>
      <c r="O39" s="539" t="s">
        <v>277</v>
      </c>
    </row>
    <row r="40" spans="2:15" ht="21.75" thickBot="1">
      <c r="B40" s="537">
        <v>37</v>
      </c>
      <c r="C40" s="538" t="s">
        <v>468</v>
      </c>
      <c r="D40" s="539" t="s">
        <v>13</v>
      </c>
      <c r="E40" s="540" t="s">
        <v>14</v>
      </c>
      <c r="F40" s="540" t="s">
        <v>469</v>
      </c>
      <c r="G40" s="540" t="s">
        <v>85</v>
      </c>
      <c r="H40" s="541" t="s">
        <v>81</v>
      </c>
      <c r="I40" s="541" t="s">
        <v>465</v>
      </c>
      <c r="J40" s="542">
        <v>3620000</v>
      </c>
      <c r="K40" s="543">
        <v>3578</v>
      </c>
      <c r="L40" s="544">
        <v>830</v>
      </c>
      <c r="M40" s="547">
        <v>36780</v>
      </c>
      <c r="N40" s="545" t="s">
        <v>271</v>
      </c>
      <c r="O40" s="539" t="s">
        <v>277</v>
      </c>
    </row>
    <row r="41" spans="2:15" ht="21.75" thickBot="1">
      <c r="B41" s="537">
        <v>38</v>
      </c>
      <c r="C41" s="548" t="s">
        <v>49</v>
      </c>
      <c r="D41" s="539" t="s">
        <v>13</v>
      </c>
      <c r="E41" s="539" t="s">
        <v>14</v>
      </c>
      <c r="F41" s="539" t="s">
        <v>463</v>
      </c>
      <c r="G41" s="539" t="s">
        <v>44</v>
      </c>
      <c r="H41" s="549" t="s">
        <v>38</v>
      </c>
      <c r="I41" s="541" t="s">
        <v>451</v>
      </c>
      <c r="J41" s="550">
        <v>8741000</v>
      </c>
      <c r="K41" s="551">
        <v>4500</v>
      </c>
      <c r="L41" s="552">
        <v>1523</v>
      </c>
      <c r="M41" s="553">
        <v>40000</v>
      </c>
      <c r="N41" s="545" t="s">
        <v>271</v>
      </c>
      <c r="O41" s="539" t="s">
        <v>430</v>
      </c>
    </row>
    <row r="42" spans="2:15" ht="21.75" thickBot="1">
      <c r="B42" s="537">
        <v>39</v>
      </c>
      <c r="C42" s="548" t="s">
        <v>51</v>
      </c>
      <c r="D42" s="539" t="s">
        <v>13</v>
      </c>
      <c r="E42" s="539" t="s">
        <v>14</v>
      </c>
      <c r="F42" s="539" t="s">
        <v>463</v>
      </c>
      <c r="G42" s="539" t="s">
        <v>44</v>
      </c>
      <c r="H42" s="549" t="s">
        <v>38</v>
      </c>
      <c r="I42" s="541" t="s">
        <v>451</v>
      </c>
      <c r="J42" s="550">
        <v>7811000</v>
      </c>
      <c r="K42" s="551">
        <v>4500</v>
      </c>
      <c r="L42" s="552">
        <v>2327</v>
      </c>
      <c r="M42" s="553">
        <v>30000</v>
      </c>
      <c r="N42" s="545" t="s">
        <v>271</v>
      </c>
      <c r="O42" s="539" t="s">
        <v>430</v>
      </c>
    </row>
    <row r="43" spans="2:15" ht="21">
      <c r="B43" s="537">
        <v>40</v>
      </c>
      <c r="C43" s="554" t="s">
        <v>368</v>
      </c>
      <c r="D43" s="555" t="s">
        <v>339</v>
      </c>
      <c r="E43" s="556" t="s">
        <v>14</v>
      </c>
      <c r="F43" s="540"/>
      <c r="G43" s="540" t="s">
        <v>37</v>
      </c>
      <c r="H43" s="556" t="s">
        <v>38</v>
      </c>
      <c r="I43" s="556" t="s">
        <v>451</v>
      </c>
      <c r="J43" s="553">
        <v>3500000</v>
      </c>
      <c r="K43" s="551">
        <v>2500</v>
      </c>
      <c r="L43" s="553">
        <v>2989</v>
      </c>
      <c r="M43" s="553">
        <v>30000</v>
      </c>
      <c r="N43" s="556" t="s">
        <v>271</v>
      </c>
      <c r="O43" s="539" t="s">
        <v>430</v>
      </c>
    </row>
    <row r="44" spans="2:15" ht="21">
      <c r="B44" s="537">
        <v>41</v>
      </c>
      <c r="C44" s="554" t="s">
        <v>369</v>
      </c>
      <c r="D44" s="555" t="s">
        <v>339</v>
      </c>
      <c r="E44" s="556" t="s">
        <v>14</v>
      </c>
      <c r="F44" s="540"/>
      <c r="G44" s="540" t="s">
        <v>44</v>
      </c>
      <c r="H44" s="556" t="s">
        <v>38</v>
      </c>
      <c r="I44" s="556" t="s">
        <v>451</v>
      </c>
      <c r="J44" s="553">
        <v>9284100</v>
      </c>
      <c r="K44" s="551">
        <v>4000</v>
      </c>
      <c r="L44" s="553">
        <f>1068+2155</f>
        <v>3223</v>
      </c>
      <c r="M44" s="553">
        <v>8000</v>
      </c>
      <c r="N44" s="556" t="s">
        <v>271</v>
      </c>
      <c r="O44" s="539" t="s">
        <v>430</v>
      </c>
    </row>
    <row r="45" spans="2:15" ht="18.75">
      <c r="H45" s="501" t="s">
        <v>434</v>
      </c>
      <c r="I45" s="501"/>
      <c r="J45" s="502">
        <f>SUM(J4:J44)</f>
        <v>208791600</v>
      </c>
      <c r="K45" s="502">
        <f>SUM(K4:K44)</f>
        <v>172779</v>
      </c>
      <c r="L45" s="502">
        <f>SUM(L4:L44)</f>
        <v>51255</v>
      </c>
      <c r="M45" s="502">
        <f>SUM(M4:M44)</f>
        <v>2390220</v>
      </c>
    </row>
    <row r="47" spans="2:15" ht="18.75">
      <c r="C47" s="387" t="s">
        <v>470</v>
      </c>
    </row>
    <row r="48" spans="2:15" ht="18.75">
      <c r="C48" s="387" t="s">
        <v>471</v>
      </c>
    </row>
    <row r="49" spans="3:3" ht="18.75">
      <c r="C49" s="387"/>
    </row>
    <row r="50" spans="3:3" ht="18.75">
      <c r="C50" s="387"/>
    </row>
  </sheetData>
  <autoFilter ref="A3:O23"/>
  <mergeCells count="11">
    <mergeCell ref="B1:O1"/>
    <mergeCell ref="A2:A3"/>
    <mergeCell ref="C2:C3"/>
    <mergeCell ref="D2:D3"/>
    <mergeCell ref="E2:H2"/>
    <mergeCell ref="J2:J3"/>
    <mergeCell ref="N2:N3"/>
    <mergeCell ref="O2:O3"/>
    <mergeCell ref="B2:B3"/>
    <mergeCell ref="I2:I3"/>
    <mergeCell ref="K2:M2"/>
  </mergeCells>
  <pageMargins left="0.47244094488188981" right="7.874015748031496E-2" top="0.43307086614173229" bottom="0.11811023622047245" header="0.31496062992125984" footer="0.51181102362204722"/>
  <pageSetup paperSize="8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แผนงาน 819 (พื้นที่)</vt:lpstr>
      <vt:lpstr>แผนงาน 819 (ทภ.)</vt:lpstr>
      <vt:lpstr>แผนงาน ทบ.(416)-CHK</vt:lpstr>
      <vt:lpstr>รวม</vt:lpstr>
      <vt:lpstr>แผนงาน 1235 (ทภ.)</vt:lpstr>
      <vt:lpstr>สรุปงบ2558เพิ่มเติม1</vt:lpstr>
      <vt:lpstr>สรุปงบ2558เพิ่มเติม2</vt:lpstr>
      <vt:lpstr>รวม2558เพิ่มเติม</vt:lpstr>
      <vt:lpstr>'แผนงาน 1235 (ทภ.)'!Print_Titles</vt:lpstr>
      <vt:lpstr>'แผนงาน 819 (ทภ.)'!Print_Titles</vt:lpstr>
      <vt:lpstr>'แผนงาน 819 (พื้นที่)'!Print_Titles</vt:lpstr>
      <vt:lpstr>'แผนงาน ทบ.(416)-CHK'!Print_Titles</vt:lpstr>
      <vt:lpstr>รวม2558เพิ่มเติม!Print_Titles</vt:lpstr>
      <vt:lpstr>สรุปงบ2558เพิ่มเติม2!Print_Titles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woratep3041</dc:creator>
  <cp:lastModifiedBy>User</cp:lastModifiedBy>
  <cp:lastPrinted>2015-10-21T08:29:00Z</cp:lastPrinted>
  <dcterms:created xsi:type="dcterms:W3CDTF">2015-01-28T04:23:13Z</dcterms:created>
  <dcterms:modified xsi:type="dcterms:W3CDTF">2015-11-16T09:26:49Z</dcterms:modified>
</cp:coreProperties>
</file>